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24226"/>
  <mc:AlternateContent xmlns:mc="http://schemas.openxmlformats.org/markup-compatibility/2006">
    <mc:Choice Requires="x15">
      <x15ac:absPath xmlns:x15ac="http://schemas.microsoft.com/office/spreadsheetml/2010/11/ac" url="Z:\3-Projects &amp; data sources_Inbound\IPS\3. IPS Data\Excel and Word Files\IPS Annual Outputs\Ranks and small markets\2024\"/>
    </mc:Choice>
  </mc:AlternateContent>
  <xr:revisionPtr revIDLastSave="0" documentId="13_ncr:1_{B0D8725F-A1CB-4758-A870-83FE2E7C7EC2}" xr6:coauthVersionLast="47" xr6:coauthVersionMax="47" xr10:uidLastSave="{00000000-0000-0000-0000-000000000000}"/>
  <bookViews>
    <workbookView xWindow="-120" yWindow="-16320" windowWidth="29040" windowHeight="15720" xr2:uid="{00000000-000D-0000-FFFF-FFFF00000000}"/>
  </bookViews>
  <sheets>
    <sheet name="data" sheetId="1" r:id="rId1"/>
    <sheet name="hide PER YEAR" sheetId="2" state="hidden" r:id="rId2"/>
  </sheets>
  <externalReferences>
    <externalReference r:id="rId3"/>
  </externalReferences>
  <definedNames>
    <definedName name="_xlnm.Print_Area" localSheetId="0">data!$A$1:$BJ$45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5" i="2" l="1"/>
  <c r="Z6" i="2"/>
  <c r="Z7" i="2"/>
  <c r="Z8" i="2"/>
  <c r="W11" i="1" s="1"/>
  <c r="Z9" i="2"/>
  <c r="W13" i="1" s="1"/>
  <c r="Z10" i="2"/>
  <c r="Z11" i="2"/>
  <c r="W20" i="1" s="1"/>
  <c r="Z12" i="2"/>
  <c r="W24" i="1" s="1"/>
  <c r="Z13" i="2"/>
  <c r="W17" i="1" s="1"/>
  <c r="Z14" i="2"/>
  <c r="W28" i="1" s="1"/>
  <c r="Z15" i="2"/>
  <c r="W23" i="1" s="1"/>
  <c r="Z16" i="2"/>
  <c r="W16" i="1" s="1"/>
  <c r="Z17" i="2"/>
  <c r="W22" i="1" s="1"/>
  <c r="Z18" i="2"/>
  <c r="W33" i="1" s="1"/>
  <c r="Z19" i="2"/>
  <c r="Z20" i="2"/>
  <c r="Z21" i="2"/>
  <c r="W21" i="1" s="1"/>
  <c r="Z22" i="2"/>
  <c r="W25" i="1" s="1"/>
  <c r="Z23" i="2"/>
  <c r="W29" i="1" s="1"/>
  <c r="Z24" i="2"/>
  <c r="W37" i="1" s="1"/>
  <c r="Z25" i="2"/>
  <c r="W27" i="1" s="1"/>
  <c r="Z26" i="2"/>
  <c r="W36" i="1" s="1"/>
  <c r="Z27" i="2"/>
  <c r="W47" i="1" s="1"/>
  <c r="Z28" i="2"/>
  <c r="W32" i="1" s="1"/>
  <c r="Z29" i="2"/>
  <c r="Z30" i="2"/>
  <c r="W40" i="1" s="1"/>
  <c r="Z31" i="2"/>
  <c r="W46" i="1" s="1"/>
  <c r="Z32" i="2"/>
  <c r="W30" i="1" s="1"/>
  <c r="Z33" i="2"/>
  <c r="Z34" i="2"/>
  <c r="W44" i="1" s="1"/>
  <c r="Z35" i="2"/>
  <c r="W45" i="1" s="1"/>
  <c r="Z36" i="2"/>
  <c r="W42" i="1" s="1"/>
  <c r="Z37" i="2"/>
  <c r="W48" i="1" s="1"/>
  <c r="Z38" i="2"/>
  <c r="W39" i="1" s="1"/>
  <c r="Z39" i="2"/>
  <c r="W43" i="1" s="1"/>
  <c r="Z40" i="2"/>
  <c r="W41" i="1" s="1"/>
  <c r="Z41" i="2"/>
  <c r="W38" i="1" s="1"/>
  <c r="Z42" i="2"/>
  <c r="W49" i="1" s="1"/>
  <c r="Z4" i="2"/>
  <c r="W12" i="1" s="1"/>
  <c r="D4" i="2"/>
  <c r="B12" i="1" s="1"/>
  <c r="D5" i="2"/>
  <c r="B14" i="1" s="1"/>
  <c r="D6" i="2"/>
  <c r="B19" i="1" s="1"/>
  <c r="D7" i="2"/>
  <c r="B18" i="1" s="1"/>
  <c r="D8" i="2"/>
  <c r="B11" i="1" s="1"/>
  <c r="D9" i="2"/>
  <c r="B13" i="1" s="1"/>
  <c r="D10" i="2"/>
  <c r="B15" i="1" s="1"/>
  <c r="D11" i="2"/>
  <c r="B20" i="1" s="1"/>
  <c r="D12" i="2"/>
  <c r="B24" i="1" s="1"/>
  <c r="D13" i="2"/>
  <c r="B17" i="1" s="1"/>
  <c r="D14" i="2"/>
  <c r="B28" i="1" s="1"/>
  <c r="D15" i="2"/>
  <c r="B23" i="1" s="1"/>
  <c r="D16" i="2"/>
  <c r="D17" i="2"/>
  <c r="D18" i="2"/>
  <c r="D19" i="2"/>
  <c r="B31" i="1" s="1"/>
  <c r="D20" i="2"/>
  <c r="B26" i="1" s="1"/>
  <c r="D21" i="2"/>
  <c r="B21" i="1" s="1"/>
  <c r="D22" i="2"/>
  <c r="B25" i="1" s="1"/>
  <c r="D23" i="2"/>
  <c r="B29" i="1" s="1"/>
  <c r="D24" i="2"/>
  <c r="B37" i="1" s="1"/>
  <c r="D25" i="2"/>
  <c r="B27" i="1" s="1"/>
  <c r="D26" i="2"/>
  <c r="B36" i="1" s="1"/>
  <c r="D27" i="2"/>
  <c r="B47" i="1" s="1"/>
  <c r="D28" i="2"/>
  <c r="B32" i="1" s="1"/>
  <c r="D29" i="2"/>
  <c r="D30" i="2"/>
  <c r="B40" i="1" s="1"/>
  <c r="D31" i="2"/>
  <c r="B46" i="1" s="1"/>
  <c r="D32" i="2"/>
  <c r="B30" i="1" s="1"/>
  <c r="D33" i="2"/>
  <c r="B35" i="1" s="1"/>
  <c r="D34" i="2"/>
  <c r="B44" i="1" s="1"/>
  <c r="D35" i="2"/>
  <c r="B45" i="1" s="1"/>
  <c r="D36" i="2"/>
  <c r="B42" i="1" s="1"/>
  <c r="D37" i="2"/>
  <c r="B48" i="1" s="1"/>
  <c r="D38" i="2"/>
  <c r="B39" i="1" s="1"/>
  <c r="D39" i="2"/>
  <c r="B43" i="1" s="1"/>
  <c r="D40" i="2"/>
  <c r="B41" i="1" s="1"/>
  <c r="D41" i="2"/>
  <c r="B38" i="1" s="1"/>
  <c r="D42" i="2"/>
  <c r="B49" i="1" s="1"/>
  <c r="B16" i="1"/>
  <c r="B22" i="1"/>
  <c r="B33" i="1"/>
  <c r="AR49" i="1"/>
  <c r="AR47" i="1"/>
  <c r="AR46" i="1"/>
  <c r="AR48" i="1"/>
  <c r="AR38" i="1"/>
  <c r="AR42" i="1"/>
  <c r="AR43" i="1"/>
  <c r="AR44" i="1"/>
  <c r="AR45" i="1"/>
  <c r="AR40" i="1"/>
  <c r="AR39" i="1"/>
  <c r="AR41" i="1"/>
  <c r="AR36" i="1"/>
  <c r="AR37" i="1"/>
  <c r="AR32" i="1"/>
  <c r="AR30" i="1"/>
  <c r="AR29" i="1"/>
  <c r="AR35" i="1"/>
  <c r="AR28" i="1"/>
  <c r="AR27" i="1"/>
  <c r="AR33" i="1"/>
  <c r="AR25" i="1"/>
  <c r="AR21" i="1"/>
  <c r="AR23" i="1"/>
  <c r="AR22" i="1"/>
  <c r="AR20" i="1"/>
  <c r="AR26" i="1"/>
  <c r="AR24" i="1"/>
  <c r="AR19" i="1"/>
  <c r="AR18" i="1"/>
  <c r="AR17" i="1"/>
  <c r="AR16" i="1"/>
  <c r="AR15" i="1"/>
  <c r="AR14" i="1"/>
  <c r="AR13" i="1"/>
  <c r="AR12" i="1"/>
  <c r="AR11" i="1"/>
  <c r="W35" i="1"/>
  <c r="W26" i="1"/>
  <c r="W19" i="1"/>
  <c r="W18" i="1"/>
  <c r="W15" i="1"/>
  <c r="W14" i="1"/>
  <c r="AS14" i="1" l="1"/>
  <c r="AS19" i="1"/>
  <c r="AS18" i="1"/>
  <c r="AS11" i="1"/>
  <c r="AS13" i="1"/>
  <c r="AS15" i="1"/>
  <c r="AS20" i="1"/>
  <c r="AS24" i="1"/>
  <c r="AS17" i="1"/>
  <c r="AS28" i="1"/>
  <c r="AS23" i="1"/>
  <c r="AS16" i="1"/>
  <c r="AS22" i="1"/>
  <c r="AS33" i="1"/>
  <c r="AS26" i="1"/>
  <c r="AS21" i="1"/>
  <c r="AS25" i="1"/>
  <c r="AS29" i="1"/>
  <c r="AS37" i="1"/>
  <c r="AS27" i="1"/>
  <c r="AS36" i="1"/>
  <c r="AS47" i="1"/>
  <c r="AS32" i="1"/>
  <c r="AS40" i="1"/>
  <c r="AS46" i="1"/>
  <c r="AS30" i="1"/>
  <c r="AS35" i="1"/>
  <c r="AS44" i="1"/>
  <c r="AS45" i="1"/>
  <c r="AS42" i="1"/>
  <c r="AS48" i="1"/>
  <c r="AS39" i="1"/>
  <c r="AS43" i="1"/>
  <c r="AS41" i="1"/>
  <c r="AS38" i="1"/>
  <c r="AS49" i="1"/>
  <c r="AS12" i="1"/>
  <c r="X14" i="1"/>
  <c r="X19" i="1"/>
  <c r="X18" i="1"/>
  <c r="X11" i="1"/>
  <c r="X13" i="1"/>
  <c r="X15" i="1"/>
  <c r="X20" i="1"/>
  <c r="X24" i="1"/>
  <c r="X17" i="1"/>
  <c r="X28" i="1"/>
  <c r="X23" i="1"/>
  <c r="X16" i="1"/>
  <c r="X22" i="1"/>
  <c r="X33" i="1"/>
  <c r="X26" i="1"/>
  <c r="X21" i="1"/>
  <c r="X25" i="1"/>
  <c r="X29" i="1"/>
  <c r="X37" i="1"/>
  <c r="X27" i="1"/>
  <c r="X36" i="1"/>
  <c r="X47" i="1"/>
  <c r="X32" i="1"/>
  <c r="X40" i="1"/>
  <c r="X46" i="1"/>
  <c r="X30" i="1"/>
  <c r="X35" i="1"/>
  <c r="X44" i="1"/>
  <c r="X45" i="1"/>
  <c r="X42" i="1"/>
  <c r="X48" i="1"/>
  <c r="X39" i="1"/>
  <c r="X43" i="1"/>
  <c r="X41" i="1"/>
  <c r="X38" i="1"/>
  <c r="X49" i="1"/>
  <c r="X12" i="1"/>
  <c r="B34" i="1"/>
  <c r="AS34" i="1" l="1"/>
  <c r="AR34" i="1"/>
  <c r="X34" i="1"/>
  <c r="W34" i="1"/>
  <c r="X31" i="1"/>
  <c r="W31" i="1"/>
  <c r="AS31" i="1"/>
  <c r="AR31" i="1"/>
  <c r="C40" i="1"/>
  <c r="C30" i="2"/>
  <c r="C48" i="1"/>
  <c r="C37" i="2"/>
  <c r="C14" i="1"/>
  <c r="C5" i="2"/>
  <c r="C42" i="1"/>
  <c r="C36" i="2"/>
  <c r="C32" i="1"/>
  <c r="C28" i="2"/>
  <c r="C26" i="1"/>
  <c r="C20" i="2"/>
  <c r="C24" i="1"/>
  <c r="C12" i="2"/>
  <c r="C25" i="1"/>
  <c r="C22" i="2"/>
  <c r="C19" i="1"/>
  <c r="C6" i="2"/>
  <c r="C21" i="1"/>
  <c r="C21" i="2"/>
  <c r="C12" i="1"/>
  <c r="C4" i="2"/>
  <c r="C44" i="1"/>
  <c r="C34" i="2"/>
  <c r="C33" i="1"/>
  <c r="C18" i="2"/>
  <c r="C15" i="1"/>
  <c r="C10" i="2"/>
  <c r="C38" i="1"/>
  <c r="C41" i="2"/>
  <c r="C35" i="1"/>
  <c r="C33" i="2"/>
  <c r="C27" i="1"/>
  <c r="C25" i="2"/>
  <c r="C22" i="1"/>
  <c r="C17" i="2"/>
  <c r="C13" i="1"/>
  <c r="C9" i="2"/>
  <c r="C17" i="1"/>
  <c r="C13" i="2"/>
  <c r="C47" i="1"/>
  <c r="C27" i="2"/>
  <c r="C20" i="1"/>
  <c r="C11" i="2"/>
  <c r="C36" i="1"/>
  <c r="C26" i="2"/>
  <c r="C30" i="1"/>
  <c r="C32" i="2"/>
  <c r="C37" i="1"/>
  <c r="C24" i="2"/>
  <c r="C16" i="1"/>
  <c r="C16" i="2"/>
  <c r="C11" i="1"/>
  <c r="C8" i="2"/>
  <c r="C39" i="1"/>
  <c r="C38" i="2"/>
  <c r="C28" i="1"/>
  <c r="C14" i="2"/>
  <c r="C34" i="1"/>
  <c r="C29" i="2"/>
  <c r="C45" i="1"/>
  <c r="C35" i="2"/>
  <c r="C31" i="1"/>
  <c r="C19" i="2"/>
  <c r="C49" i="1"/>
  <c r="C42" i="2"/>
  <c r="C41" i="1"/>
  <c r="C40" i="2"/>
  <c r="C43" i="1"/>
  <c r="C39" i="2"/>
  <c r="C46" i="1"/>
  <c r="C31" i="2"/>
  <c r="C29" i="1"/>
  <c r="C23" i="2"/>
  <c r="C23" i="1"/>
  <c r="C15" i="2"/>
  <c r="C18" i="1"/>
  <c r="C7" i="2"/>
  <c r="AT14" i="1"/>
  <c r="AU14" i="1"/>
  <c r="AT19" i="1"/>
  <c r="AU19" i="1"/>
  <c r="AT18" i="1"/>
  <c r="AU18" i="1"/>
  <c r="AT11" i="1"/>
  <c r="AU11" i="1"/>
  <c r="AT13" i="1"/>
  <c r="AU13" i="1"/>
  <c r="AT15" i="1"/>
  <c r="AU15" i="1"/>
  <c r="AT20" i="1"/>
  <c r="AU20" i="1"/>
  <c r="AT24" i="1"/>
  <c r="AU24" i="1"/>
  <c r="AT17" i="1"/>
  <c r="AU17" i="1"/>
  <c r="AT28" i="1"/>
  <c r="AU28" i="1"/>
  <c r="AT23" i="1"/>
  <c r="AU23" i="1"/>
  <c r="AT16" i="1"/>
  <c r="AU16" i="1"/>
  <c r="AT22" i="1"/>
  <c r="AU22" i="1"/>
  <c r="AT33" i="1"/>
  <c r="AU33" i="1"/>
  <c r="AT31" i="1"/>
  <c r="AU31" i="1"/>
  <c r="AT26" i="1"/>
  <c r="AU26" i="1"/>
  <c r="AT21" i="1"/>
  <c r="AU21" i="1"/>
  <c r="AT25" i="1"/>
  <c r="AU25" i="1"/>
  <c r="AT29" i="1"/>
  <c r="AU29" i="1"/>
  <c r="AT37" i="1"/>
  <c r="AU37" i="1"/>
  <c r="AT27" i="1"/>
  <c r="AU27" i="1"/>
  <c r="AT36" i="1"/>
  <c r="AU36" i="1"/>
  <c r="AT47" i="1"/>
  <c r="AU47" i="1"/>
  <c r="AT32" i="1"/>
  <c r="AU32" i="1"/>
  <c r="AT34" i="1"/>
  <c r="AU34" i="1"/>
  <c r="AT40" i="1"/>
  <c r="AU40" i="1"/>
  <c r="AT46" i="1"/>
  <c r="AU46" i="1"/>
  <c r="AT30" i="1"/>
  <c r="AU30" i="1"/>
  <c r="AT35" i="1"/>
  <c r="AU35" i="1"/>
  <c r="AT44" i="1"/>
  <c r="AU44" i="1"/>
  <c r="AT45" i="1"/>
  <c r="AU45" i="1"/>
  <c r="AT42" i="1"/>
  <c r="AU42" i="1"/>
  <c r="AT48" i="1"/>
  <c r="AU48" i="1"/>
  <c r="AT39" i="1"/>
  <c r="AU39" i="1"/>
  <c r="AT43" i="1"/>
  <c r="AU43" i="1"/>
  <c r="AT41" i="1"/>
  <c r="AU41" i="1"/>
  <c r="AT38" i="1"/>
  <c r="AU38" i="1"/>
  <c r="AT49" i="1"/>
  <c r="AU49" i="1"/>
  <c r="AT12" i="1"/>
  <c r="AU12" i="1"/>
  <c r="Y14" i="1"/>
  <c r="Z14" i="1"/>
  <c r="Y19" i="1"/>
  <c r="Z19" i="1"/>
  <c r="Y18" i="1"/>
  <c r="Z18" i="1"/>
  <c r="Y11" i="1"/>
  <c r="Z11" i="1"/>
  <c r="Y13" i="1"/>
  <c r="Z13" i="1"/>
  <c r="Y15" i="1"/>
  <c r="Z15" i="1"/>
  <c r="Y20" i="1"/>
  <c r="Z20" i="1"/>
  <c r="Y24" i="1"/>
  <c r="Z24" i="1"/>
  <c r="Y17" i="1"/>
  <c r="Z17" i="1"/>
  <c r="Y28" i="1"/>
  <c r="Z28" i="1"/>
  <c r="Y23" i="1"/>
  <c r="Z23" i="1"/>
  <c r="Y16" i="1"/>
  <c r="Z16" i="1"/>
  <c r="Y22" i="1"/>
  <c r="Z22" i="1"/>
  <c r="Y33" i="1"/>
  <c r="Z33" i="1"/>
  <c r="Y31" i="1"/>
  <c r="Z31" i="1"/>
  <c r="Y26" i="1"/>
  <c r="Z26" i="1"/>
  <c r="Y21" i="1"/>
  <c r="Z21" i="1"/>
  <c r="Y25" i="1"/>
  <c r="Z25" i="1"/>
  <c r="Y29" i="1"/>
  <c r="Z29" i="1"/>
  <c r="Y37" i="1"/>
  <c r="Z37" i="1"/>
  <c r="Y27" i="1"/>
  <c r="Z27" i="1"/>
  <c r="Y36" i="1"/>
  <c r="Z36" i="1"/>
  <c r="Y47" i="1"/>
  <c r="Z47" i="1"/>
  <c r="Y32" i="1"/>
  <c r="Z32" i="1"/>
  <c r="Y34" i="1"/>
  <c r="Z34" i="1"/>
  <c r="Y40" i="1"/>
  <c r="Z40" i="1"/>
  <c r="Y46" i="1"/>
  <c r="Z46" i="1"/>
  <c r="Y30" i="1"/>
  <c r="Z30" i="1"/>
  <c r="Y35" i="1"/>
  <c r="Z35" i="1"/>
  <c r="Y44" i="1"/>
  <c r="Z44" i="1"/>
  <c r="Y45" i="1"/>
  <c r="Z45" i="1"/>
  <c r="Y42" i="1"/>
  <c r="Z42" i="1"/>
  <c r="Y48" i="1"/>
  <c r="Z48" i="1"/>
  <c r="Y39" i="1"/>
  <c r="Z39" i="1"/>
  <c r="Y43" i="1"/>
  <c r="Z43" i="1"/>
  <c r="Y41" i="1"/>
  <c r="Z41" i="1"/>
  <c r="Y38" i="1"/>
  <c r="Z38" i="1"/>
  <c r="Y49" i="1"/>
  <c r="Z49" i="1"/>
  <c r="Y12" i="1"/>
  <c r="Z12" i="1"/>
  <c r="D14" i="1"/>
  <c r="E14" i="1"/>
  <c r="D19" i="1"/>
  <c r="E19" i="1"/>
  <c r="D18" i="1"/>
  <c r="E18" i="1"/>
  <c r="D11" i="1"/>
  <c r="E11" i="1"/>
  <c r="D13" i="1"/>
  <c r="E13" i="1"/>
  <c r="D15" i="1"/>
  <c r="E15" i="1"/>
  <c r="D20" i="1"/>
  <c r="E20" i="1"/>
  <c r="D24" i="1"/>
  <c r="E24" i="1"/>
  <c r="D17" i="1"/>
  <c r="E17" i="1"/>
  <c r="D28" i="1"/>
  <c r="E28" i="1"/>
  <c r="D23" i="1"/>
  <c r="E23" i="1"/>
  <c r="D16" i="1"/>
  <c r="E16" i="1"/>
  <c r="D22" i="1"/>
  <c r="E22" i="1"/>
  <c r="D33" i="1"/>
  <c r="E33" i="1"/>
  <c r="D31" i="1"/>
  <c r="E31" i="1"/>
  <c r="D26" i="1"/>
  <c r="E26" i="1"/>
  <c r="D21" i="1"/>
  <c r="E21" i="1"/>
  <c r="D25" i="1"/>
  <c r="E25" i="1"/>
  <c r="D29" i="1"/>
  <c r="E29" i="1"/>
  <c r="D37" i="1"/>
  <c r="E37" i="1"/>
  <c r="D27" i="1"/>
  <c r="E27" i="1"/>
  <c r="D36" i="1"/>
  <c r="E36" i="1"/>
  <c r="D47" i="1"/>
  <c r="E47" i="1"/>
  <c r="D32" i="1"/>
  <c r="E32" i="1"/>
  <c r="D34" i="1"/>
  <c r="E34" i="1"/>
  <c r="D40" i="1"/>
  <c r="E40" i="1"/>
  <c r="D46" i="1"/>
  <c r="E46" i="1"/>
  <c r="D30" i="1"/>
  <c r="E30" i="1"/>
  <c r="D35" i="1"/>
  <c r="E35" i="1"/>
  <c r="D44" i="1"/>
  <c r="E44" i="1"/>
  <c r="D45" i="1"/>
  <c r="E45" i="1"/>
  <c r="D42" i="1"/>
  <c r="E42" i="1"/>
  <c r="D48" i="1"/>
  <c r="E48" i="1"/>
  <c r="D39" i="1"/>
  <c r="E39" i="1"/>
  <c r="D43" i="1"/>
  <c r="E43" i="1"/>
  <c r="D41" i="1"/>
  <c r="E41" i="1"/>
  <c r="D38" i="1"/>
  <c r="E38" i="1"/>
  <c r="D49" i="1"/>
  <c r="E49" i="1"/>
  <c r="D12" i="1"/>
  <c r="E12" i="1"/>
  <c r="AV15" i="1" l="1"/>
  <c r="AV33" i="1"/>
  <c r="AV36" i="1"/>
  <c r="AV44" i="1"/>
  <c r="AV48" i="1"/>
  <c r="AA13" i="1"/>
  <c r="AA22" i="1"/>
  <c r="AA27" i="1"/>
  <c r="AA35" i="1"/>
  <c r="AA42" i="1"/>
  <c r="F35" i="1"/>
  <c r="AV25" i="1" l="1"/>
  <c r="F44" i="1"/>
  <c r="AA41" i="1"/>
  <c r="AA34" i="1"/>
  <c r="AA21" i="1"/>
  <c r="AA17" i="1"/>
  <c r="AA14" i="1"/>
  <c r="AV38" i="1"/>
  <c r="AV40" i="1"/>
  <c r="F48" i="1"/>
  <c r="F14" i="1"/>
  <c r="F40" i="1"/>
  <c r="AV35" i="1"/>
  <c r="AV22" i="1"/>
  <c r="AV13" i="1"/>
  <c r="AV28" i="1"/>
  <c r="F49" i="1"/>
  <c r="AV11" i="1"/>
  <c r="F30" i="1"/>
  <c r="F16" i="1"/>
  <c r="F11" i="1"/>
  <c r="AA38" i="1"/>
  <c r="AA40" i="1"/>
  <c r="AA25" i="1"/>
  <c r="AA28" i="1"/>
  <c r="AA19" i="1"/>
  <c r="AV49" i="1"/>
  <c r="AV46" i="1"/>
  <c r="AV29" i="1"/>
  <c r="AV23" i="1"/>
  <c r="AV18" i="1"/>
  <c r="F41" i="1"/>
  <c r="F37" i="1"/>
  <c r="F43" i="1"/>
  <c r="F46" i="1"/>
  <c r="F29" i="1"/>
  <c r="F23" i="1"/>
  <c r="F18" i="1"/>
  <c r="AA12" i="1"/>
  <c r="AA39" i="1"/>
  <c r="AA47" i="1"/>
  <c r="AA31" i="1"/>
  <c r="AA20" i="1"/>
  <c r="AV43" i="1"/>
  <c r="AV32" i="1"/>
  <c r="AV26" i="1"/>
  <c r="AV24" i="1"/>
  <c r="AA45" i="1"/>
  <c r="AA30" i="1"/>
  <c r="AA37" i="1"/>
  <c r="AA16" i="1"/>
  <c r="AA11" i="1"/>
  <c r="AV42" i="1"/>
  <c r="AV27" i="1"/>
  <c r="AV19" i="1"/>
  <c r="F32" i="1"/>
  <c r="F26" i="1"/>
  <c r="F24" i="1"/>
  <c r="AA48" i="1"/>
  <c r="AA44" i="1"/>
  <c r="AA36" i="1"/>
  <c r="AA33" i="1"/>
  <c r="AA15" i="1"/>
  <c r="AV12" i="1"/>
  <c r="AV39" i="1"/>
  <c r="AV47" i="1"/>
  <c r="AV31" i="1"/>
  <c r="AV20" i="1"/>
  <c r="F42" i="1"/>
  <c r="F45" i="1"/>
  <c r="F47" i="1"/>
  <c r="F31" i="1"/>
  <c r="F20" i="1"/>
  <c r="AA49" i="1"/>
  <c r="AA46" i="1"/>
  <c r="AA29" i="1"/>
  <c r="AA23" i="1"/>
  <c r="AA18" i="1"/>
  <c r="AV45" i="1"/>
  <c r="AV30" i="1"/>
  <c r="AV37" i="1"/>
  <c r="AV16" i="1"/>
  <c r="F12" i="1"/>
  <c r="AA43" i="1"/>
  <c r="AA32" i="1"/>
  <c r="AA26" i="1"/>
  <c r="AA24" i="1"/>
  <c r="AV41" i="1"/>
  <c r="AV34" i="1"/>
  <c r="AV21" i="1"/>
  <c r="AV17" i="1"/>
  <c r="AV14" i="1"/>
  <c r="F39" i="1"/>
  <c r="F25" i="1"/>
  <c r="F28" i="1"/>
  <c r="F19" i="1"/>
  <c r="F34" i="1"/>
  <c r="F21" i="1"/>
  <c r="F17" i="1"/>
  <c r="F36" i="1"/>
  <c r="F33" i="1"/>
  <c r="F15" i="1"/>
  <c r="F38" i="1"/>
  <c r="F27" i="1"/>
  <c r="F22" i="1"/>
  <c r="F13" i="1"/>
  <c r="H12" i="1" l="1"/>
  <c r="J12" i="1"/>
  <c r="L12" i="1"/>
  <c r="N12" i="1"/>
  <c r="P12" i="1"/>
  <c r="Q12" i="1"/>
  <c r="R12" i="1"/>
  <c r="S12" i="1"/>
  <c r="T12" i="1"/>
  <c r="AB12" i="1"/>
  <c r="AC12" i="1"/>
  <c r="AD12" i="1"/>
  <c r="AE12" i="1"/>
  <c r="AF12" i="1"/>
  <c r="AG12" i="1"/>
  <c r="AH12" i="1"/>
  <c r="AI12" i="1"/>
  <c r="AJ12" i="1"/>
  <c r="AK12" i="1"/>
  <c r="AL12" i="1"/>
  <c r="AM12" i="1"/>
  <c r="AN12" i="1"/>
  <c r="AO12" i="1"/>
  <c r="AW12" i="1"/>
  <c r="AX12" i="1"/>
  <c r="AY12" i="1"/>
  <c r="AZ12" i="1"/>
  <c r="BA12" i="1"/>
  <c r="BB12" i="1"/>
  <c r="BC12" i="1"/>
  <c r="BD12" i="1"/>
  <c r="BE12" i="1"/>
  <c r="BF12" i="1"/>
  <c r="BG12" i="1"/>
  <c r="BH12" i="1"/>
  <c r="BI12" i="1"/>
  <c r="BJ12" i="1"/>
  <c r="G14" i="1"/>
  <c r="H14" i="1"/>
  <c r="I14" i="1"/>
  <c r="J14" i="1"/>
  <c r="K14" i="1"/>
  <c r="L14" i="1"/>
  <c r="M14" i="1"/>
  <c r="N14" i="1"/>
  <c r="O14" i="1"/>
  <c r="P14" i="1"/>
  <c r="Q14" i="1"/>
  <c r="R14" i="1"/>
  <c r="S14" i="1"/>
  <c r="T14" i="1"/>
  <c r="AB14" i="1"/>
  <c r="AC14" i="1"/>
  <c r="AD14" i="1"/>
  <c r="AE14" i="1"/>
  <c r="AF14" i="1"/>
  <c r="AG14" i="1"/>
  <c r="AH14" i="1"/>
  <c r="AI14" i="1"/>
  <c r="AJ14" i="1"/>
  <c r="AK14" i="1"/>
  <c r="AL14" i="1"/>
  <c r="AM14" i="1"/>
  <c r="AN14" i="1"/>
  <c r="AO14" i="1"/>
  <c r="AW14" i="1"/>
  <c r="AX14" i="1"/>
  <c r="AY14" i="1"/>
  <c r="AZ14" i="1"/>
  <c r="BA14" i="1"/>
  <c r="BB14" i="1"/>
  <c r="BC14" i="1"/>
  <c r="BD14" i="1"/>
  <c r="BE14" i="1"/>
  <c r="BF14" i="1"/>
  <c r="BG14" i="1"/>
  <c r="BH14" i="1"/>
  <c r="BI14" i="1"/>
  <c r="BJ14" i="1"/>
  <c r="G19" i="1"/>
  <c r="H19" i="1"/>
  <c r="I19" i="1"/>
  <c r="J19" i="1"/>
  <c r="K19" i="1"/>
  <c r="L19" i="1"/>
  <c r="M19" i="1"/>
  <c r="N19" i="1"/>
  <c r="O19" i="1"/>
  <c r="P19" i="1"/>
  <c r="Q19" i="1"/>
  <c r="R19" i="1"/>
  <c r="S19" i="1"/>
  <c r="T19" i="1"/>
  <c r="AB19" i="1"/>
  <c r="AC19" i="1"/>
  <c r="AD19" i="1"/>
  <c r="AE19" i="1"/>
  <c r="AF19" i="1"/>
  <c r="AG19" i="1"/>
  <c r="AH19" i="1"/>
  <c r="AI19" i="1"/>
  <c r="AJ19" i="1"/>
  <c r="AK19" i="1"/>
  <c r="AL19" i="1"/>
  <c r="AM19" i="1"/>
  <c r="AN19" i="1"/>
  <c r="AO19" i="1"/>
  <c r="AW19" i="1"/>
  <c r="AX19" i="1"/>
  <c r="AY19" i="1"/>
  <c r="AZ19" i="1"/>
  <c r="BA19" i="1"/>
  <c r="BB19" i="1"/>
  <c r="BC19" i="1"/>
  <c r="BD19" i="1"/>
  <c r="BE19" i="1"/>
  <c r="BF19" i="1"/>
  <c r="BG19" i="1"/>
  <c r="BH19" i="1"/>
  <c r="BI19" i="1"/>
  <c r="BJ19" i="1"/>
  <c r="G18" i="1"/>
  <c r="H18" i="1"/>
  <c r="I18" i="1"/>
  <c r="J18" i="1"/>
  <c r="K18" i="1"/>
  <c r="L18" i="1"/>
  <c r="M18" i="1"/>
  <c r="N18" i="1"/>
  <c r="O18" i="1"/>
  <c r="P18" i="1"/>
  <c r="Q18" i="1"/>
  <c r="R18" i="1"/>
  <c r="S18" i="1"/>
  <c r="T18" i="1"/>
  <c r="AB18" i="1"/>
  <c r="AC18" i="1"/>
  <c r="AD18" i="1"/>
  <c r="AE18" i="1"/>
  <c r="AF18" i="1"/>
  <c r="AG18" i="1"/>
  <c r="AH18" i="1"/>
  <c r="AI18" i="1"/>
  <c r="AJ18" i="1"/>
  <c r="AK18" i="1"/>
  <c r="AL18" i="1"/>
  <c r="AM18" i="1"/>
  <c r="AN18" i="1"/>
  <c r="AO18" i="1"/>
  <c r="AW18" i="1"/>
  <c r="AX18" i="1"/>
  <c r="AY18" i="1"/>
  <c r="AZ18" i="1"/>
  <c r="BA18" i="1"/>
  <c r="BB18" i="1"/>
  <c r="BC18" i="1"/>
  <c r="BD18" i="1"/>
  <c r="BE18" i="1"/>
  <c r="BF18" i="1"/>
  <c r="BG18" i="1"/>
  <c r="BH18" i="1"/>
  <c r="BI18" i="1"/>
  <c r="BJ18" i="1"/>
  <c r="G11" i="1"/>
  <c r="H11" i="1"/>
  <c r="I11" i="1"/>
  <c r="J11" i="1"/>
  <c r="K11" i="1"/>
  <c r="L11" i="1"/>
  <c r="M11" i="1"/>
  <c r="N11" i="1"/>
  <c r="O11" i="1"/>
  <c r="P11" i="1"/>
  <c r="Q11" i="1"/>
  <c r="R11" i="1"/>
  <c r="S11" i="1"/>
  <c r="T11" i="1"/>
  <c r="AB11" i="1"/>
  <c r="AC11" i="1"/>
  <c r="AD11" i="1"/>
  <c r="AE11" i="1"/>
  <c r="AF11" i="1"/>
  <c r="AG11" i="1"/>
  <c r="AH11" i="1"/>
  <c r="AI11" i="1"/>
  <c r="AJ11" i="1"/>
  <c r="AK11" i="1"/>
  <c r="AL11" i="1"/>
  <c r="AM11" i="1"/>
  <c r="AN11" i="1"/>
  <c r="AO11" i="1"/>
  <c r="AW11" i="1"/>
  <c r="AX11" i="1"/>
  <c r="AY11" i="1"/>
  <c r="AZ11" i="1"/>
  <c r="BA11" i="1"/>
  <c r="BB11" i="1"/>
  <c r="BC11" i="1"/>
  <c r="BD11" i="1"/>
  <c r="BE11" i="1"/>
  <c r="BF11" i="1"/>
  <c r="BG11" i="1"/>
  <c r="BH11" i="1"/>
  <c r="BI11" i="1"/>
  <c r="BJ11" i="1"/>
  <c r="G13" i="1"/>
  <c r="H13" i="1"/>
  <c r="I13" i="1"/>
  <c r="J13" i="1"/>
  <c r="K13" i="1"/>
  <c r="L13" i="1"/>
  <c r="M13" i="1"/>
  <c r="N13" i="1"/>
  <c r="O13" i="1"/>
  <c r="P13" i="1"/>
  <c r="Q13" i="1"/>
  <c r="R13" i="1"/>
  <c r="S13" i="1"/>
  <c r="T13" i="1"/>
  <c r="AB13" i="1"/>
  <c r="AC13" i="1"/>
  <c r="AD13" i="1"/>
  <c r="AE13" i="1"/>
  <c r="AF13" i="1"/>
  <c r="AG13" i="1"/>
  <c r="AH13" i="1"/>
  <c r="AI13" i="1"/>
  <c r="AJ13" i="1"/>
  <c r="AK13" i="1"/>
  <c r="AL13" i="1"/>
  <c r="AM13" i="1"/>
  <c r="AN13" i="1"/>
  <c r="AO13" i="1"/>
  <c r="AW13" i="1"/>
  <c r="AX13" i="1"/>
  <c r="AY13" i="1"/>
  <c r="AZ13" i="1"/>
  <c r="BA13" i="1"/>
  <c r="BB13" i="1"/>
  <c r="BC13" i="1"/>
  <c r="BD13" i="1"/>
  <c r="BE13" i="1"/>
  <c r="BF13" i="1"/>
  <c r="BG13" i="1"/>
  <c r="BH13" i="1"/>
  <c r="BI13" i="1"/>
  <c r="BJ13" i="1"/>
  <c r="G15" i="1"/>
  <c r="H15" i="1"/>
  <c r="I15" i="1"/>
  <c r="J15" i="1"/>
  <c r="K15" i="1"/>
  <c r="L15" i="1"/>
  <c r="M15" i="1"/>
  <c r="N15" i="1"/>
  <c r="O15" i="1"/>
  <c r="P15" i="1"/>
  <c r="Q15" i="1"/>
  <c r="R15" i="1"/>
  <c r="S15" i="1"/>
  <c r="T15" i="1"/>
  <c r="AB15" i="1"/>
  <c r="AC15" i="1"/>
  <c r="AD15" i="1"/>
  <c r="AE15" i="1"/>
  <c r="AF15" i="1"/>
  <c r="AG15" i="1"/>
  <c r="AH15" i="1"/>
  <c r="AI15" i="1"/>
  <c r="AJ15" i="1"/>
  <c r="AK15" i="1"/>
  <c r="AL15" i="1"/>
  <c r="AM15" i="1"/>
  <c r="AN15" i="1"/>
  <c r="AO15" i="1"/>
  <c r="AW15" i="1"/>
  <c r="AX15" i="1"/>
  <c r="AY15" i="1"/>
  <c r="AZ15" i="1"/>
  <c r="BA15" i="1"/>
  <c r="BB15" i="1"/>
  <c r="BC15" i="1"/>
  <c r="BD15" i="1"/>
  <c r="BE15" i="1"/>
  <c r="BF15" i="1"/>
  <c r="BG15" i="1"/>
  <c r="BH15" i="1"/>
  <c r="BI15" i="1"/>
  <c r="BJ15" i="1"/>
  <c r="G20" i="1"/>
  <c r="H20" i="1"/>
  <c r="I20" i="1"/>
  <c r="J20" i="1"/>
  <c r="K20" i="1"/>
  <c r="L20" i="1"/>
  <c r="M20" i="1"/>
  <c r="N20" i="1"/>
  <c r="O20" i="1"/>
  <c r="P20" i="1"/>
  <c r="Q20" i="1"/>
  <c r="R20" i="1"/>
  <c r="S20" i="1"/>
  <c r="T20" i="1"/>
  <c r="AB20" i="1"/>
  <c r="AC20" i="1"/>
  <c r="AD20" i="1"/>
  <c r="AE20" i="1"/>
  <c r="AF20" i="1"/>
  <c r="AG20" i="1"/>
  <c r="AH20" i="1"/>
  <c r="AI20" i="1"/>
  <c r="AJ20" i="1"/>
  <c r="AK20" i="1"/>
  <c r="AL20" i="1"/>
  <c r="AM20" i="1"/>
  <c r="AN20" i="1"/>
  <c r="AO20" i="1"/>
  <c r="AW20" i="1"/>
  <c r="AX20" i="1"/>
  <c r="AY20" i="1"/>
  <c r="AZ20" i="1"/>
  <c r="BA20" i="1"/>
  <c r="BB20" i="1"/>
  <c r="BC20" i="1"/>
  <c r="BD20" i="1"/>
  <c r="BE20" i="1"/>
  <c r="BF20" i="1"/>
  <c r="BG20" i="1"/>
  <c r="BH20" i="1"/>
  <c r="BI20" i="1"/>
  <c r="BJ20" i="1"/>
  <c r="G24" i="1"/>
  <c r="H24" i="1"/>
  <c r="I24" i="1"/>
  <c r="J24" i="1"/>
  <c r="K24" i="1"/>
  <c r="L24" i="1"/>
  <c r="M24" i="1"/>
  <c r="N24" i="1"/>
  <c r="O24" i="1"/>
  <c r="P24" i="1"/>
  <c r="Q24" i="1"/>
  <c r="R24" i="1"/>
  <c r="S24" i="1"/>
  <c r="T24" i="1"/>
  <c r="AB24" i="1"/>
  <c r="AC24" i="1"/>
  <c r="AD24" i="1"/>
  <c r="AE24" i="1"/>
  <c r="AF24" i="1"/>
  <c r="AG24" i="1"/>
  <c r="AH24" i="1"/>
  <c r="AI24" i="1"/>
  <c r="AJ24" i="1"/>
  <c r="AK24" i="1"/>
  <c r="AL24" i="1"/>
  <c r="AM24" i="1"/>
  <c r="AN24" i="1"/>
  <c r="AO24" i="1"/>
  <c r="AW24" i="1"/>
  <c r="AX24" i="1"/>
  <c r="AY24" i="1"/>
  <c r="AZ24" i="1"/>
  <c r="BA24" i="1"/>
  <c r="BB24" i="1"/>
  <c r="BC24" i="1"/>
  <c r="BD24" i="1"/>
  <c r="BE24" i="1"/>
  <c r="BF24" i="1"/>
  <c r="BG24" i="1"/>
  <c r="BH24" i="1"/>
  <c r="BI24" i="1"/>
  <c r="BJ24" i="1"/>
  <c r="G17" i="1"/>
  <c r="H17" i="1"/>
  <c r="I17" i="1"/>
  <c r="J17" i="1"/>
  <c r="K17" i="1"/>
  <c r="L17" i="1"/>
  <c r="M17" i="1"/>
  <c r="N17" i="1"/>
  <c r="O17" i="1"/>
  <c r="P17" i="1"/>
  <c r="Q17" i="1"/>
  <c r="R17" i="1"/>
  <c r="S17" i="1"/>
  <c r="T17" i="1"/>
  <c r="AB17" i="1"/>
  <c r="AC17" i="1"/>
  <c r="AD17" i="1"/>
  <c r="AE17" i="1"/>
  <c r="AF17" i="1"/>
  <c r="AG17" i="1"/>
  <c r="AH17" i="1"/>
  <c r="AI17" i="1"/>
  <c r="AJ17" i="1"/>
  <c r="AK17" i="1"/>
  <c r="AL17" i="1"/>
  <c r="AM17" i="1"/>
  <c r="AN17" i="1"/>
  <c r="AO17" i="1"/>
  <c r="AW17" i="1"/>
  <c r="AX17" i="1"/>
  <c r="AY17" i="1"/>
  <c r="AZ17" i="1"/>
  <c r="BA17" i="1"/>
  <c r="BB17" i="1"/>
  <c r="BC17" i="1"/>
  <c r="BD17" i="1"/>
  <c r="BE17" i="1"/>
  <c r="BF17" i="1"/>
  <c r="BG17" i="1"/>
  <c r="BH17" i="1"/>
  <c r="BI17" i="1"/>
  <c r="BJ17" i="1"/>
  <c r="G28" i="1"/>
  <c r="H28" i="1"/>
  <c r="I28" i="1"/>
  <c r="J28" i="1"/>
  <c r="K28" i="1"/>
  <c r="L28" i="1"/>
  <c r="M28" i="1"/>
  <c r="N28" i="1"/>
  <c r="O28" i="1"/>
  <c r="P28" i="1"/>
  <c r="Q28" i="1"/>
  <c r="R28" i="1"/>
  <c r="S28" i="1"/>
  <c r="T28" i="1"/>
  <c r="AB28" i="1"/>
  <c r="AC28" i="1"/>
  <c r="AD28" i="1"/>
  <c r="AE28" i="1"/>
  <c r="AF28" i="1"/>
  <c r="AG28" i="1"/>
  <c r="AH28" i="1"/>
  <c r="AI28" i="1"/>
  <c r="AJ28" i="1"/>
  <c r="AK28" i="1"/>
  <c r="AL28" i="1"/>
  <c r="AM28" i="1"/>
  <c r="AN28" i="1"/>
  <c r="AO28" i="1"/>
  <c r="AW28" i="1"/>
  <c r="AX28" i="1"/>
  <c r="AY28" i="1"/>
  <c r="AZ28" i="1"/>
  <c r="BA28" i="1"/>
  <c r="BB28" i="1"/>
  <c r="BC28" i="1"/>
  <c r="BD28" i="1"/>
  <c r="BE28" i="1"/>
  <c r="BF28" i="1"/>
  <c r="BG28" i="1"/>
  <c r="BH28" i="1"/>
  <c r="BI28" i="1"/>
  <c r="BJ28" i="1"/>
  <c r="G23" i="1"/>
  <c r="H23" i="1"/>
  <c r="I23" i="1"/>
  <c r="J23" i="1"/>
  <c r="K23" i="1"/>
  <c r="L23" i="1"/>
  <c r="M23" i="1"/>
  <c r="N23" i="1"/>
  <c r="O23" i="1"/>
  <c r="P23" i="1"/>
  <c r="Q23" i="1"/>
  <c r="R23" i="1"/>
  <c r="S23" i="1"/>
  <c r="T23" i="1"/>
  <c r="AB23" i="1"/>
  <c r="AC23" i="1"/>
  <c r="AD23" i="1"/>
  <c r="AE23" i="1"/>
  <c r="AF23" i="1"/>
  <c r="AG23" i="1"/>
  <c r="AH23" i="1"/>
  <c r="AI23" i="1"/>
  <c r="AJ23" i="1"/>
  <c r="AK23" i="1"/>
  <c r="AL23" i="1"/>
  <c r="AM23" i="1"/>
  <c r="AN23" i="1"/>
  <c r="AO23" i="1"/>
  <c r="AW23" i="1"/>
  <c r="AX23" i="1"/>
  <c r="AY23" i="1"/>
  <c r="AZ23" i="1"/>
  <c r="BA23" i="1"/>
  <c r="BB23" i="1"/>
  <c r="BC23" i="1"/>
  <c r="BD23" i="1"/>
  <c r="BE23" i="1"/>
  <c r="BF23" i="1"/>
  <c r="BG23" i="1"/>
  <c r="BH23" i="1"/>
  <c r="BI23" i="1"/>
  <c r="BJ23" i="1"/>
  <c r="G16" i="1"/>
  <c r="H16" i="1"/>
  <c r="I16" i="1"/>
  <c r="J16" i="1"/>
  <c r="K16" i="1"/>
  <c r="L16" i="1"/>
  <c r="M16" i="1"/>
  <c r="N16" i="1"/>
  <c r="O16" i="1"/>
  <c r="P16" i="1"/>
  <c r="Q16" i="1"/>
  <c r="R16" i="1"/>
  <c r="S16" i="1"/>
  <c r="T16" i="1"/>
  <c r="AB16" i="1"/>
  <c r="AC16" i="1"/>
  <c r="AD16" i="1"/>
  <c r="AE16" i="1"/>
  <c r="AF16" i="1"/>
  <c r="AG16" i="1"/>
  <c r="AH16" i="1"/>
  <c r="AI16" i="1"/>
  <c r="AJ16" i="1"/>
  <c r="AK16" i="1"/>
  <c r="AL16" i="1"/>
  <c r="AM16" i="1"/>
  <c r="AN16" i="1"/>
  <c r="AO16" i="1"/>
  <c r="AW16" i="1"/>
  <c r="AX16" i="1"/>
  <c r="AY16" i="1"/>
  <c r="AZ16" i="1"/>
  <c r="BA16" i="1"/>
  <c r="BB16" i="1"/>
  <c r="BC16" i="1"/>
  <c r="BD16" i="1"/>
  <c r="BE16" i="1"/>
  <c r="BF16" i="1"/>
  <c r="BG16" i="1"/>
  <c r="BH16" i="1"/>
  <c r="BI16" i="1"/>
  <c r="BJ16" i="1"/>
  <c r="G22" i="1"/>
  <c r="H22" i="1"/>
  <c r="I22" i="1"/>
  <c r="J22" i="1"/>
  <c r="K22" i="1"/>
  <c r="L22" i="1"/>
  <c r="M22" i="1"/>
  <c r="N22" i="1"/>
  <c r="O22" i="1"/>
  <c r="P22" i="1"/>
  <c r="Q22" i="1"/>
  <c r="R22" i="1"/>
  <c r="S22" i="1"/>
  <c r="T22" i="1"/>
  <c r="AB22" i="1"/>
  <c r="AC22" i="1"/>
  <c r="AD22" i="1"/>
  <c r="AE22" i="1"/>
  <c r="AF22" i="1"/>
  <c r="AG22" i="1"/>
  <c r="AH22" i="1"/>
  <c r="AI22" i="1"/>
  <c r="AJ22" i="1"/>
  <c r="AK22" i="1"/>
  <c r="AL22" i="1"/>
  <c r="AM22" i="1"/>
  <c r="AN22" i="1"/>
  <c r="AO22" i="1"/>
  <c r="AW22" i="1"/>
  <c r="AX22" i="1"/>
  <c r="AY22" i="1"/>
  <c r="AZ22" i="1"/>
  <c r="BA22" i="1"/>
  <c r="BB22" i="1"/>
  <c r="BC22" i="1"/>
  <c r="BD22" i="1"/>
  <c r="BE22" i="1"/>
  <c r="BF22" i="1"/>
  <c r="BG22" i="1"/>
  <c r="BH22" i="1"/>
  <c r="BI22" i="1"/>
  <c r="BJ22" i="1"/>
  <c r="G33" i="1"/>
  <c r="H33" i="1"/>
  <c r="I33" i="1"/>
  <c r="J33" i="1"/>
  <c r="K33" i="1"/>
  <c r="L33" i="1"/>
  <c r="M33" i="1"/>
  <c r="N33" i="1"/>
  <c r="O33" i="1"/>
  <c r="P33" i="1"/>
  <c r="Q33" i="1"/>
  <c r="R33" i="1"/>
  <c r="S33" i="1"/>
  <c r="T33" i="1"/>
  <c r="AB33" i="1"/>
  <c r="AC33" i="1"/>
  <c r="AD33" i="1"/>
  <c r="AE33" i="1"/>
  <c r="AF33" i="1"/>
  <c r="AG33" i="1"/>
  <c r="AH33" i="1"/>
  <c r="AI33" i="1"/>
  <c r="AJ33" i="1"/>
  <c r="AK33" i="1"/>
  <c r="AL33" i="1"/>
  <c r="AM33" i="1"/>
  <c r="AN33" i="1"/>
  <c r="AO33" i="1"/>
  <c r="AW33" i="1"/>
  <c r="AX33" i="1"/>
  <c r="AY33" i="1"/>
  <c r="AZ33" i="1"/>
  <c r="BA33" i="1"/>
  <c r="BB33" i="1"/>
  <c r="BC33" i="1"/>
  <c r="BD33" i="1"/>
  <c r="BE33" i="1"/>
  <c r="BF33" i="1"/>
  <c r="BG33" i="1"/>
  <c r="BH33" i="1"/>
  <c r="BI33" i="1"/>
  <c r="BJ33" i="1"/>
  <c r="G31" i="1"/>
  <c r="H31" i="1"/>
  <c r="I31" i="1"/>
  <c r="J31" i="1"/>
  <c r="K31" i="1"/>
  <c r="L31" i="1"/>
  <c r="M31" i="1"/>
  <c r="N31" i="1"/>
  <c r="O31" i="1"/>
  <c r="P31" i="1"/>
  <c r="Q31" i="1"/>
  <c r="R31" i="1"/>
  <c r="S31" i="1"/>
  <c r="T31" i="1"/>
  <c r="AB31" i="1"/>
  <c r="AC31" i="1"/>
  <c r="AD31" i="1"/>
  <c r="AE31" i="1"/>
  <c r="AF31" i="1"/>
  <c r="AG31" i="1"/>
  <c r="AH31" i="1"/>
  <c r="AI31" i="1"/>
  <c r="AJ31" i="1"/>
  <c r="AK31" i="1"/>
  <c r="AL31" i="1"/>
  <c r="AM31" i="1"/>
  <c r="AN31" i="1"/>
  <c r="AO31" i="1"/>
  <c r="AW31" i="1"/>
  <c r="AX31" i="1"/>
  <c r="AY31" i="1"/>
  <c r="AZ31" i="1"/>
  <c r="BA31" i="1"/>
  <c r="BB31" i="1"/>
  <c r="BC31" i="1"/>
  <c r="BD31" i="1"/>
  <c r="BE31" i="1"/>
  <c r="BF31" i="1"/>
  <c r="BG31" i="1"/>
  <c r="BH31" i="1"/>
  <c r="BI31" i="1"/>
  <c r="BJ31" i="1"/>
  <c r="G26" i="1"/>
  <c r="H26" i="1"/>
  <c r="I26" i="1"/>
  <c r="J26" i="1"/>
  <c r="K26" i="1"/>
  <c r="L26" i="1"/>
  <c r="M26" i="1"/>
  <c r="N26" i="1"/>
  <c r="O26" i="1"/>
  <c r="P26" i="1"/>
  <c r="Q26" i="1"/>
  <c r="R26" i="1"/>
  <c r="S26" i="1"/>
  <c r="T26" i="1"/>
  <c r="AB26" i="1"/>
  <c r="AC26" i="1"/>
  <c r="AD26" i="1"/>
  <c r="AE26" i="1"/>
  <c r="AF26" i="1"/>
  <c r="AG26" i="1"/>
  <c r="AH26" i="1"/>
  <c r="AI26" i="1"/>
  <c r="AJ26" i="1"/>
  <c r="AK26" i="1"/>
  <c r="AL26" i="1"/>
  <c r="AM26" i="1"/>
  <c r="AN26" i="1"/>
  <c r="AO26" i="1"/>
  <c r="AW26" i="1"/>
  <c r="AX26" i="1"/>
  <c r="AY26" i="1"/>
  <c r="AZ26" i="1"/>
  <c r="BA26" i="1"/>
  <c r="BB26" i="1"/>
  <c r="BC26" i="1"/>
  <c r="BD26" i="1"/>
  <c r="BE26" i="1"/>
  <c r="BF26" i="1"/>
  <c r="BG26" i="1"/>
  <c r="BH26" i="1"/>
  <c r="BI26" i="1"/>
  <c r="BJ26" i="1"/>
  <c r="G21" i="1"/>
  <c r="H21" i="1"/>
  <c r="I21" i="1"/>
  <c r="J21" i="1"/>
  <c r="K21" i="1"/>
  <c r="L21" i="1"/>
  <c r="M21" i="1"/>
  <c r="N21" i="1"/>
  <c r="O21" i="1"/>
  <c r="P21" i="1"/>
  <c r="Q21" i="1"/>
  <c r="R21" i="1"/>
  <c r="S21" i="1"/>
  <c r="T21" i="1"/>
  <c r="AB21" i="1"/>
  <c r="AC21" i="1"/>
  <c r="AD21" i="1"/>
  <c r="AE21" i="1"/>
  <c r="AF21" i="1"/>
  <c r="AG21" i="1"/>
  <c r="AH21" i="1"/>
  <c r="AI21" i="1"/>
  <c r="AJ21" i="1"/>
  <c r="AK21" i="1"/>
  <c r="AL21" i="1"/>
  <c r="AM21" i="1"/>
  <c r="AN21" i="1"/>
  <c r="AO21" i="1"/>
  <c r="AW21" i="1"/>
  <c r="AX21" i="1"/>
  <c r="AY21" i="1"/>
  <c r="AZ21" i="1"/>
  <c r="BA21" i="1"/>
  <c r="BB21" i="1"/>
  <c r="BC21" i="1"/>
  <c r="BD21" i="1"/>
  <c r="BE21" i="1"/>
  <c r="BF21" i="1"/>
  <c r="BG21" i="1"/>
  <c r="BH21" i="1"/>
  <c r="BI21" i="1"/>
  <c r="BJ21" i="1"/>
  <c r="G25" i="1"/>
  <c r="H25" i="1"/>
  <c r="I25" i="1"/>
  <c r="J25" i="1"/>
  <c r="K25" i="1"/>
  <c r="L25" i="1"/>
  <c r="M25" i="1"/>
  <c r="N25" i="1"/>
  <c r="O25" i="1"/>
  <c r="P25" i="1"/>
  <c r="Q25" i="1"/>
  <c r="R25" i="1"/>
  <c r="S25" i="1"/>
  <c r="T25" i="1"/>
  <c r="AB25" i="1"/>
  <c r="AC25" i="1"/>
  <c r="AD25" i="1"/>
  <c r="AE25" i="1"/>
  <c r="AF25" i="1"/>
  <c r="AG25" i="1"/>
  <c r="AH25" i="1"/>
  <c r="AI25" i="1"/>
  <c r="AJ25" i="1"/>
  <c r="AK25" i="1"/>
  <c r="AL25" i="1"/>
  <c r="AM25" i="1"/>
  <c r="AN25" i="1"/>
  <c r="AO25" i="1"/>
  <c r="AW25" i="1"/>
  <c r="AX25" i="1"/>
  <c r="AY25" i="1"/>
  <c r="AZ25" i="1"/>
  <c r="BA25" i="1"/>
  <c r="BB25" i="1"/>
  <c r="BC25" i="1"/>
  <c r="BD25" i="1"/>
  <c r="BE25" i="1"/>
  <c r="BF25" i="1"/>
  <c r="BG25" i="1"/>
  <c r="BH25" i="1"/>
  <c r="BI25" i="1"/>
  <c r="BJ25" i="1"/>
  <c r="G29" i="1"/>
  <c r="H29" i="1"/>
  <c r="I29" i="1"/>
  <c r="J29" i="1"/>
  <c r="K29" i="1"/>
  <c r="L29" i="1"/>
  <c r="M29" i="1"/>
  <c r="N29" i="1"/>
  <c r="O29" i="1"/>
  <c r="P29" i="1"/>
  <c r="Q29" i="1"/>
  <c r="R29" i="1"/>
  <c r="S29" i="1"/>
  <c r="T29" i="1"/>
  <c r="AB29" i="1"/>
  <c r="AC29" i="1"/>
  <c r="AD29" i="1"/>
  <c r="AE29" i="1"/>
  <c r="AF29" i="1"/>
  <c r="AG29" i="1"/>
  <c r="AH29" i="1"/>
  <c r="AI29" i="1"/>
  <c r="AJ29" i="1"/>
  <c r="AK29" i="1"/>
  <c r="AL29" i="1"/>
  <c r="AM29" i="1"/>
  <c r="AN29" i="1"/>
  <c r="AO29" i="1"/>
  <c r="AW29" i="1"/>
  <c r="AX29" i="1"/>
  <c r="AY29" i="1"/>
  <c r="AZ29" i="1"/>
  <c r="BA29" i="1"/>
  <c r="BB29" i="1"/>
  <c r="BC29" i="1"/>
  <c r="BD29" i="1"/>
  <c r="BE29" i="1"/>
  <c r="BF29" i="1"/>
  <c r="BG29" i="1"/>
  <c r="BH29" i="1"/>
  <c r="BI29" i="1"/>
  <c r="BJ29" i="1"/>
  <c r="G37" i="1"/>
  <c r="H37" i="1"/>
  <c r="I37" i="1"/>
  <c r="J37" i="1"/>
  <c r="K37" i="1"/>
  <c r="L37" i="1"/>
  <c r="M37" i="1"/>
  <c r="N37" i="1"/>
  <c r="O37" i="1"/>
  <c r="P37" i="1"/>
  <c r="Q37" i="1"/>
  <c r="R37" i="1"/>
  <c r="S37" i="1"/>
  <c r="T37" i="1"/>
  <c r="AB37" i="1"/>
  <c r="AC37" i="1"/>
  <c r="AD37" i="1"/>
  <c r="AE37" i="1"/>
  <c r="AF37" i="1"/>
  <c r="AG37" i="1"/>
  <c r="AH37" i="1"/>
  <c r="AI37" i="1"/>
  <c r="AJ37" i="1"/>
  <c r="AK37" i="1"/>
  <c r="AL37" i="1"/>
  <c r="AM37" i="1"/>
  <c r="AN37" i="1"/>
  <c r="AO37" i="1"/>
  <c r="AW37" i="1"/>
  <c r="AX37" i="1"/>
  <c r="AY37" i="1"/>
  <c r="AZ37" i="1"/>
  <c r="BA37" i="1"/>
  <c r="BB37" i="1"/>
  <c r="BC37" i="1"/>
  <c r="BD37" i="1"/>
  <c r="BE37" i="1"/>
  <c r="BF37" i="1"/>
  <c r="BG37" i="1"/>
  <c r="BH37" i="1"/>
  <c r="BI37" i="1"/>
  <c r="BJ37" i="1"/>
  <c r="G27" i="1"/>
  <c r="H27" i="1"/>
  <c r="I27" i="1"/>
  <c r="J27" i="1"/>
  <c r="K27" i="1"/>
  <c r="L27" i="1"/>
  <c r="M27" i="1"/>
  <c r="N27" i="1"/>
  <c r="O27" i="1"/>
  <c r="P27" i="1"/>
  <c r="Q27" i="1"/>
  <c r="R27" i="1"/>
  <c r="S27" i="1"/>
  <c r="T27" i="1"/>
  <c r="AB27" i="1"/>
  <c r="AC27" i="1"/>
  <c r="AD27" i="1"/>
  <c r="AE27" i="1"/>
  <c r="AF27" i="1"/>
  <c r="AG27" i="1"/>
  <c r="AH27" i="1"/>
  <c r="AI27" i="1"/>
  <c r="AJ27" i="1"/>
  <c r="AK27" i="1"/>
  <c r="AL27" i="1"/>
  <c r="AM27" i="1"/>
  <c r="AN27" i="1"/>
  <c r="AO27" i="1"/>
  <c r="AW27" i="1"/>
  <c r="AX27" i="1"/>
  <c r="AY27" i="1"/>
  <c r="AZ27" i="1"/>
  <c r="BA27" i="1"/>
  <c r="BB27" i="1"/>
  <c r="BC27" i="1"/>
  <c r="BD27" i="1"/>
  <c r="BE27" i="1"/>
  <c r="BF27" i="1"/>
  <c r="BG27" i="1"/>
  <c r="BH27" i="1"/>
  <c r="BI27" i="1"/>
  <c r="BJ27" i="1"/>
  <c r="G36" i="1"/>
  <c r="H36" i="1"/>
  <c r="I36" i="1"/>
  <c r="J36" i="1"/>
  <c r="K36" i="1"/>
  <c r="L36" i="1"/>
  <c r="M36" i="1"/>
  <c r="N36" i="1"/>
  <c r="O36" i="1"/>
  <c r="P36" i="1"/>
  <c r="Q36" i="1"/>
  <c r="R36" i="1"/>
  <c r="S36" i="1"/>
  <c r="T36" i="1"/>
  <c r="AB36" i="1"/>
  <c r="AC36" i="1"/>
  <c r="AD36" i="1"/>
  <c r="AE36" i="1"/>
  <c r="AF36" i="1"/>
  <c r="AG36" i="1"/>
  <c r="AH36" i="1"/>
  <c r="AI36" i="1"/>
  <c r="AJ36" i="1"/>
  <c r="AK36" i="1"/>
  <c r="AL36" i="1"/>
  <c r="AM36" i="1"/>
  <c r="AN36" i="1"/>
  <c r="AO36" i="1"/>
  <c r="AW36" i="1"/>
  <c r="AX36" i="1"/>
  <c r="AY36" i="1"/>
  <c r="AZ36" i="1"/>
  <c r="BA36" i="1"/>
  <c r="BB36" i="1"/>
  <c r="BC36" i="1"/>
  <c r="BD36" i="1"/>
  <c r="BE36" i="1"/>
  <c r="BF36" i="1"/>
  <c r="BG36" i="1"/>
  <c r="BH36" i="1"/>
  <c r="BI36" i="1"/>
  <c r="BJ36" i="1"/>
  <c r="G47" i="1"/>
  <c r="H47" i="1"/>
  <c r="I47" i="1"/>
  <c r="J47" i="1"/>
  <c r="K47" i="1"/>
  <c r="L47" i="1"/>
  <c r="M47" i="1"/>
  <c r="N47" i="1"/>
  <c r="O47" i="1"/>
  <c r="P47" i="1"/>
  <c r="Q47" i="1"/>
  <c r="R47" i="1"/>
  <c r="S47" i="1"/>
  <c r="T47" i="1"/>
  <c r="AB47" i="1"/>
  <c r="AC47" i="1"/>
  <c r="AD47" i="1"/>
  <c r="AE47" i="1"/>
  <c r="AF47" i="1"/>
  <c r="AG47" i="1"/>
  <c r="AH47" i="1"/>
  <c r="AI47" i="1"/>
  <c r="AJ47" i="1"/>
  <c r="AK47" i="1"/>
  <c r="AL47" i="1"/>
  <c r="AM47" i="1"/>
  <c r="AN47" i="1"/>
  <c r="AO47" i="1"/>
  <c r="AW47" i="1"/>
  <c r="AX47" i="1"/>
  <c r="AY47" i="1"/>
  <c r="AZ47" i="1"/>
  <c r="BA47" i="1"/>
  <c r="BB47" i="1"/>
  <c r="BC47" i="1"/>
  <c r="BD47" i="1"/>
  <c r="BE47" i="1"/>
  <c r="BF47" i="1"/>
  <c r="BG47" i="1"/>
  <c r="BH47" i="1"/>
  <c r="BI47" i="1"/>
  <c r="BJ47" i="1"/>
  <c r="G32" i="1"/>
  <c r="H32" i="1"/>
  <c r="I32" i="1"/>
  <c r="J32" i="1"/>
  <c r="K32" i="1"/>
  <c r="L32" i="1"/>
  <c r="M32" i="1"/>
  <c r="N32" i="1"/>
  <c r="O32" i="1"/>
  <c r="P32" i="1"/>
  <c r="Q32" i="1"/>
  <c r="R32" i="1"/>
  <c r="S32" i="1"/>
  <c r="T32" i="1"/>
  <c r="AB32" i="1"/>
  <c r="AC32" i="1"/>
  <c r="AD32" i="1"/>
  <c r="AE32" i="1"/>
  <c r="AF32" i="1"/>
  <c r="AG32" i="1"/>
  <c r="AH32" i="1"/>
  <c r="AI32" i="1"/>
  <c r="AJ32" i="1"/>
  <c r="AK32" i="1"/>
  <c r="AL32" i="1"/>
  <c r="AM32" i="1"/>
  <c r="AN32" i="1"/>
  <c r="AO32" i="1"/>
  <c r="AW32" i="1"/>
  <c r="AX32" i="1"/>
  <c r="AY32" i="1"/>
  <c r="AZ32" i="1"/>
  <c r="BA32" i="1"/>
  <c r="BB32" i="1"/>
  <c r="BC32" i="1"/>
  <c r="BD32" i="1"/>
  <c r="BE32" i="1"/>
  <c r="BF32" i="1"/>
  <c r="BG32" i="1"/>
  <c r="BH32" i="1"/>
  <c r="BI32" i="1"/>
  <c r="BJ32" i="1"/>
  <c r="G34" i="1"/>
  <c r="H34" i="1"/>
  <c r="I34" i="1"/>
  <c r="J34" i="1"/>
  <c r="K34" i="1"/>
  <c r="L34" i="1"/>
  <c r="M34" i="1"/>
  <c r="N34" i="1"/>
  <c r="O34" i="1"/>
  <c r="P34" i="1"/>
  <c r="Q34" i="1"/>
  <c r="R34" i="1"/>
  <c r="S34" i="1"/>
  <c r="T34" i="1"/>
  <c r="AB34" i="1"/>
  <c r="AC34" i="1"/>
  <c r="AD34" i="1"/>
  <c r="AE34" i="1"/>
  <c r="AF34" i="1"/>
  <c r="AG34" i="1"/>
  <c r="AH34" i="1"/>
  <c r="AI34" i="1"/>
  <c r="AJ34" i="1"/>
  <c r="AK34" i="1"/>
  <c r="AL34" i="1"/>
  <c r="AM34" i="1"/>
  <c r="AN34" i="1"/>
  <c r="AO34" i="1"/>
  <c r="AW34" i="1"/>
  <c r="AX34" i="1"/>
  <c r="AY34" i="1"/>
  <c r="AZ34" i="1"/>
  <c r="BA34" i="1"/>
  <c r="BB34" i="1"/>
  <c r="BC34" i="1"/>
  <c r="BD34" i="1"/>
  <c r="BE34" i="1"/>
  <c r="BF34" i="1"/>
  <c r="BG34" i="1"/>
  <c r="BH34" i="1"/>
  <c r="BI34" i="1"/>
  <c r="BJ34" i="1"/>
  <c r="G40" i="1"/>
  <c r="H40" i="1"/>
  <c r="I40" i="1"/>
  <c r="J40" i="1"/>
  <c r="K40" i="1"/>
  <c r="L40" i="1"/>
  <c r="M40" i="1"/>
  <c r="N40" i="1"/>
  <c r="O40" i="1"/>
  <c r="P40" i="1"/>
  <c r="Q40" i="1"/>
  <c r="R40" i="1"/>
  <c r="S40" i="1"/>
  <c r="T40" i="1"/>
  <c r="AB40" i="1"/>
  <c r="AC40" i="1"/>
  <c r="AD40" i="1"/>
  <c r="AE40" i="1"/>
  <c r="AF40" i="1"/>
  <c r="AG40" i="1"/>
  <c r="AH40" i="1"/>
  <c r="AI40" i="1"/>
  <c r="AJ40" i="1"/>
  <c r="AK40" i="1"/>
  <c r="AL40" i="1"/>
  <c r="AM40" i="1"/>
  <c r="AN40" i="1"/>
  <c r="AO40" i="1"/>
  <c r="AW40" i="1"/>
  <c r="AX40" i="1"/>
  <c r="AY40" i="1"/>
  <c r="AZ40" i="1"/>
  <c r="BA40" i="1"/>
  <c r="BB40" i="1"/>
  <c r="BC40" i="1"/>
  <c r="BD40" i="1"/>
  <c r="BE40" i="1"/>
  <c r="BF40" i="1"/>
  <c r="BG40" i="1"/>
  <c r="BH40" i="1"/>
  <c r="BI40" i="1"/>
  <c r="BJ40" i="1"/>
  <c r="G46" i="1"/>
  <c r="H46" i="1"/>
  <c r="I46" i="1"/>
  <c r="J46" i="1"/>
  <c r="K46" i="1"/>
  <c r="L46" i="1"/>
  <c r="M46" i="1"/>
  <c r="N46" i="1"/>
  <c r="O46" i="1"/>
  <c r="P46" i="1"/>
  <c r="Q46" i="1"/>
  <c r="R46" i="1"/>
  <c r="S46" i="1"/>
  <c r="T46" i="1"/>
  <c r="AB46" i="1"/>
  <c r="AC46" i="1"/>
  <c r="AD46" i="1"/>
  <c r="AE46" i="1"/>
  <c r="AF46" i="1"/>
  <c r="AG46" i="1"/>
  <c r="AH46" i="1"/>
  <c r="AI46" i="1"/>
  <c r="AJ46" i="1"/>
  <c r="AK46" i="1"/>
  <c r="AL46" i="1"/>
  <c r="AM46" i="1"/>
  <c r="AN46" i="1"/>
  <c r="AO46" i="1"/>
  <c r="AW46" i="1"/>
  <c r="AX46" i="1"/>
  <c r="AY46" i="1"/>
  <c r="AZ46" i="1"/>
  <c r="BA46" i="1"/>
  <c r="BB46" i="1"/>
  <c r="BC46" i="1"/>
  <c r="BD46" i="1"/>
  <c r="BE46" i="1"/>
  <c r="BF46" i="1"/>
  <c r="BG46" i="1"/>
  <c r="BH46" i="1"/>
  <c r="BI46" i="1"/>
  <c r="BJ46" i="1"/>
  <c r="G30" i="1"/>
  <c r="H30" i="1"/>
  <c r="I30" i="1"/>
  <c r="J30" i="1"/>
  <c r="K30" i="1"/>
  <c r="L30" i="1"/>
  <c r="M30" i="1"/>
  <c r="N30" i="1"/>
  <c r="O30" i="1"/>
  <c r="P30" i="1"/>
  <c r="Q30" i="1"/>
  <c r="R30" i="1"/>
  <c r="S30" i="1"/>
  <c r="T30" i="1"/>
  <c r="AB30" i="1"/>
  <c r="AC30" i="1"/>
  <c r="AD30" i="1"/>
  <c r="AE30" i="1"/>
  <c r="AF30" i="1"/>
  <c r="AG30" i="1"/>
  <c r="AH30" i="1"/>
  <c r="AI30" i="1"/>
  <c r="AJ30" i="1"/>
  <c r="AK30" i="1"/>
  <c r="AL30" i="1"/>
  <c r="AM30" i="1"/>
  <c r="AN30" i="1"/>
  <c r="AO30" i="1"/>
  <c r="AW30" i="1"/>
  <c r="AX30" i="1"/>
  <c r="AY30" i="1"/>
  <c r="AZ30" i="1"/>
  <c r="BA30" i="1"/>
  <c r="BB30" i="1"/>
  <c r="BC30" i="1"/>
  <c r="BD30" i="1"/>
  <c r="BE30" i="1"/>
  <c r="BF30" i="1"/>
  <c r="BG30" i="1"/>
  <c r="BH30" i="1"/>
  <c r="BI30" i="1"/>
  <c r="BJ30" i="1"/>
  <c r="G35" i="1"/>
  <c r="H35" i="1"/>
  <c r="I35" i="1"/>
  <c r="J35" i="1"/>
  <c r="K35" i="1"/>
  <c r="L35" i="1"/>
  <c r="M35" i="1"/>
  <c r="N35" i="1"/>
  <c r="O35" i="1"/>
  <c r="P35" i="1"/>
  <c r="Q35" i="1"/>
  <c r="R35" i="1"/>
  <c r="S35" i="1"/>
  <c r="T35" i="1"/>
  <c r="AB35" i="1"/>
  <c r="AC35" i="1"/>
  <c r="AD35" i="1"/>
  <c r="AE35" i="1"/>
  <c r="AF35" i="1"/>
  <c r="AG35" i="1"/>
  <c r="AH35" i="1"/>
  <c r="AI35" i="1"/>
  <c r="AJ35" i="1"/>
  <c r="AK35" i="1"/>
  <c r="AL35" i="1"/>
  <c r="AM35" i="1"/>
  <c r="AN35" i="1"/>
  <c r="AO35" i="1"/>
  <c r="AW35" i="1"/>
  <c r="AX35" i="1"/>
  <c r="AY35" i="1"/>
  <c r="AZ35" i="1"/>
  <c r="BA35" i="1"/>
  <c r="BB35" i="1"/>
  <c r="BC35" i="1"/>
  <c r="BD35" i="1"/>
  <c r="BE35" i="1"/>
  <c r="BF35" i="1"/>
  <c r="BG35" i="1"/>
  <c r="BH35" i="1"/>
  <c r="BI35" i="1"/>
  <c r="BJ35" i="1"/>
  <c r="G44" i="1"/>
  <c r="H44" i="1"/>
  <c r="I44" i="1"/>
  <c r="J44" i="1"/>
  <c r="K44" i="1"/>
  <c r="L44" i="1"/>
  <c r="M44" i="1"/>
  <c r="N44" i="1"/>
  <c r="O44" i="1"/>
  <c r="P44" i="1"/>
  <c r="Q44" i="1"/>
  <c r="R44" i="1"/>
  <c r="S44" i="1"/>
  <c r="T44" i="1"/>
  <c r="AB44" i="1"/>
  <c r="AC44" i="1"/>
  <c r="AD44" i="1"/>
  <c r="AE44" i="1"/>
  <c r="AF44" i="1"/>
  <c r="AG44" i="1"/>
  <c r="AH44" i="1"/>
  <c r="AI44" i="1"/>
  <c r="AJ44" i="1"/>
  <c r="AK44" i="1"/>
  <c r="AL44" i="1"/>
  <c r="AM44" i="1"/>
  <c r="AN44" i="1"/>
  <c r="AO44" i="1"/>
  <c r="AW44" i="1"/>
  <c r="AX44" i="1"/>
  <c r="AY44" i="1"/>
  <c r="AZ44" i="1"/>
  <c r="BA44" i="1"/>
  <c r="BB44" i="1"/>
  <c r="BC44" i="1"/>
  <c r="BD44" i="1"/>
  <c r="BE44" i="1"/>
  <c r="BF44" i="1"/>
  <c r="BG44" i="1"/>
  <c r="BH44" i="1"/>
  <c r="BI44" i="1"/>
  <c r="BJ44" i="1"/>
  <c r="G45" i="1"/>
  <c r="H45" i="1"/>
  <c r="I45" i="1"/>
  <c r="J45" i="1"/>
  <c r="K45" i="1"/>
  <c r="L45" i="1"/>
  <c r="M45" i="1"/>
  <c r="N45" i="1"/>
  <c r="O45" i="1"/>
  <c r="P45" i="1"/>
  <c r="Q45" i="1"/>
  <c r="R45" i="1"/>
  <c r="S45" i="1"/>
  <c r="T45" i="1"/>
  <c r="AB45" i="1"/>
  <c r="AC45" i="1"/>
  <c r="AD45" i="1"/>
  <c r="AE45" i="1"/>
  <c r="AF45" i="1"/>
  <c r="AG45" i="1"/>
  <c r="AH45" i="1"/>
  <c r="AI45" i="1"/>
  <c r="AJ45" i="1"/>
  <c r="AK45" i="1"/>
  <c r="AL45" i="1"/>
  <c r="AM45" i="1"/>
  <c r="AN45" i="1"/>
  <c r="AO45" i="1"/>
  <c r="AW45" i="1"/>
  <c r="AX45" i="1"/>
  <c r="AY45" i="1"/>
  <c r="AZ45" i="1"/>
  <c r="BA45" i="1"/>
  <c r="BB45" i="1"/>
  <c r="BC45" i="1"/>
  <c r="BD45" i="1"/>
  <c r="BE45" i="1"/>
  <c r="BF45" i="1"/>
  <c r="BG45" i="1"/>
  <c r="BH45" i="1"/>
  <c r="BI45" i="1"/>
  <c r="BJ45" i="1"/>
  <c r="G42" i="1"/>
  <c r="H42" i="1"/>
  <c r="I42" i="1"/>
  <c r="J42" i="1"/>
  <c r="K42" i="1"/>
  <c r="L42" i="1"/>
  <c r="M42" i="1"/>
  <c r="N42" i="1"/>
  <c r="O42" i="1"/>
  <c r="P42" i="1"/>
  <c r="Q42" i="1"/>
  <c r="R42" i="1"/>
  <c r="S42" i="1"/>
  <c r="T42" i="1"/>
  <c r="AB42" i="1"/>
  <c r="AC42" i="1"/>
  <c r="AD42" i="1"/>
  <c r="AE42" i="1"/>
  <c r="AF42" i="1"/>
  <c r="AG42" i="1"/>
  <c r="AH42" i="1"/>
  <c r="AI42" i="1"/>
  <c r="AJ42" i="1"/>
  <c r="AK42" i="1"/>
  <c r="AL42" i="1"/>
  <c r="AM42" i="1"/>
  <c r="AN42" i="1"/>
  <c r="AO42" i="1"/>
  <c r="AW42" i="1"/>
  <c r="AX42" i="1"/>
  <c r="AY42" i="1"/>
  <c r="AZ42" i="1"/>
  <c r="BA42" i="1"/>
  <c r="BB42" i="1"/>
  <c r="BC42" i="1"/>
  <c r="BD42" i="1"/>
  <c r="BE42" i="1"/>
  <c r="BF42" i="1"/>
  <c r="BG42" i="1"/>
  <c r="BH42" i="1"/>
  <c r="BI42" i="1"/>
  <c r="BJ42" i="1"/>
  <c r="G48" i="1"/>
  <c r="H48" i="1"/>
  <c r="I48" i="1"/>
  <c r="J48" i="1"/>
  <c r="K48" i="1"/>
  <c r="L48" i="1"/>
  <c r="M48" i="1"/>
  <c r="N48" i="1"/>
  <c r="O48" i="1"/>
  <c r="P48" i="1"/>
  <c r="Q48" i="1"/>
  <c r="R48" i="1"/>
  <c r="S48" i="1"/>
  <c r="T48" i="1"/>
  <c r="AB48" i="1"/>
  <c r="AC48" i="1"/>
  <c r="AD48" i="1"/>
  <c r="AE48" i="1"/>
  <c r="AF48" i="1"/>
  <c r="AG48" i="1"/>
  <c r="AH48" i="1"/>
  <c r="AI48" i="1"/>
  <c r="AJ48" i="1"/>
  <c r="AK48" i="1"/>
  <c r="AL48" i="1"/>
  <c r="AM48" i="1"/>
  <c r="AN48" i="1"/>
  <c r="AO48" i="1"/>
  <c r="AW48" i="1"/>
  <c r="AX48" i="1"/>
  <c r="AY48" i="1"/>
  <c r="AZ48" i="1"/>
  <c r="BA48" i="1"/>
  <c r="BB48" i="1"/>
  <c r="BC48" i="1"/>
  <c r="BD48" i="1"/>
  <c r="BE48" i="1"/>
  <c r="BF48" i="1"/>
  <c r="BG48" i="1"/>
  <c r="BH48" i="1"/>
  <c r="BI48" i="1"/>
  <c r="BJ48" i="1"/>
  <c r="G39" i="1"/>
  <c r="H39" i="1"/>
  <c r="I39" i="1"/>
  <c r="J39" i="1"/>
  <c r="K39" i="1"/>
  <c r="L39" i="1"/>
  <c r="M39" i="1"/>
  <c r="N39" i="1"/>
  <c r="O39" i="1"/>
  <c r="P39" i="1"/>
  <c r="Q39" i="1"/>
  <c r="R39" i="1"/>
  <c r="S39" i="1"/>
  <c r="T39" i="1"/>
  <c r="AB39" i="1"/>
  <c r="AC39" i="1"/>
  <c r="AD39" i="1"/>
  <c r="AE39" i="1"/>
  <c r="AF39" i="1"/>
  <c r="AG39" i="1"/>
  <c r="AH39" i="1"/>
  <c r="AI39" i="1"/>
  <c r="AJ39" i="1"/>
  <c r="AK39" i="1"/>
  <c r="AL39" i="1"/>
  <c r="AM39" i="1"/>
  <c r="AN39" i="1"/>
  <c r="AO39" i="1"/>
  <c r="AW39" i="1"/>
  <c r="AX39" i="1"/>
  <c r="AY39" i="1"/>
  <c r="AZ39" i="1"/>
  <c r="BA39" i="1"/>
  <c r="BB39" i="1"/>
  <c r="BC39" i="1"/>
  <c r="BD39" i="1"/>
  <c r="BE39" i="1"/>
  <c r="BF39" i="1"/>
  <c r="BG39" i="1"/>
  <c r="BH39" i="1"/>
  <c r="BI39" i="1"/>
  <c r="BJ39" i="1"/>
  <c r="G43" i="1"/>
  <c r="H43" i="1"/>
  <c r="I43" i="1"/>
  <c r="J43" i="1"/>
  <c r="K43" i="1"/>
  <c r="L43" i="1"/>
  <c r="M43" i="1"/>
  <c r="N43" i="1"/>
  <c r="O43" i="1"/>
  <c r="P43" i="1"/>
  <c r="Q43" i="1"/>
  <c r="R43" i="1"/>
  <c r="S43" i="1"/>
  <c r="T43" i="1"/>
  <c r="AB43" i="1"/>
  <c r="AC43" i="1"/>
  <c r="AD43" i="1"/>
  <c r="AE43" i="1"/>
  <c r="AF43" i="1"/>
  <c r="AG43" i="1"/>
  <c r="AH43" i="1"/>
  <c r="AI43" i="1"/>
  <c r="AJ43" i="1"/>
  <c r="AK43" i="1"/>
  <c r="AL43" i="1"/>
  <c r="AM43" i="1"/>
  <c r="AN43" i="1"/>
  <c r="AO43" i="1"/>
  <c r="AW43" i="1"/>
  <c r="AX43" i="1"/>
  <c r="AY43" i="1"/>
  <c r="AZ43" i="1"/>
  <c r="BA43" i="1"/>
  <c r="BB43" i="1"/>
  <c r="BC43" i="1"/>
  <c r="BD43" i="1"/>
  <c r="BE43" i="1"/>
  <c r="BF43" i="1"/>
  <c r="BG43" i="1"/>
  <c r="BH43" i="1"/>
  <c r="BI43" i="1"/>
  <c r="BJ43" i="1"/>
  <c r="G41" i="1"/>
  <c r="H41" i="1"/>
  <c r="I41" i="1"/>
  <c r="J41" i="1"/>
  <c r="K41" i="1"/>
  <c r="L41" i="1"/>
  <c r="M41" i="1"/>
  <c r="N41" i="1"/>
  <c r="O41" i="1"/>
  <c r="P41" i="1"/>
  <c r="Q41" i="1"/>
  <c r="R41" i="1"/>
  <c r="S41" i="1"/>
  <c r="T41" i="1"/>
  <c r="AB41" i="1"/>
  <c r="AC41" i="1"/>
  <c r="AD41" i="1"/>
  <c r="AE41" i="1"/>
  <c r="AF41" i="1"/>
  <c r="AG41" i="1"/>
  <c r="AH41" i="1"/>
  <c r="AI41" i="1"/>
  <c r="AJ41" i="1"/>
  <c r="AK41" i="1"/>
  <c r="AL41" i="1"/>
  <c r="AM41" i="1"/>
  <c r="AN41" i="1"/>
  <c r="AO41" i="1"/>
  <c r="AW41" i="1"/>
  <c r="AX41" i="1"/>
  <c r="AY41" i="1"/>
  <c r="AZ41" i="1"/>
  <c r="BA41" i="1"/>
  <c r="BB41" i="1"/>
  <c r="BC41" i="1"/>
  <c r="BD41" i="1"/>
  <c r="BE41" i="1"/>
  <c r="BF41" i="1"/>
  <c r="BG41" i="1"/>
  <c r="BH41" i="1"/>
  <c r="BI41" i="1"/>
  <c r="BJ41" i="1"/>
  <c r="G38" i="1"/>
  <c r="H38" i="1"/>
  <c r="I38" i="1"/>
  <c r="J38" i="1"/>
  <c r="K38" i="1"/>
  <c r="L38" i="1"/>
  <c r="M38" i="1"/>
  <c r="N38" i="1"/>
  <c r="O38" i="1"/>
  <c r="P38" i="1"/>
  <c r="Q38" i="1"/>
  <c r="R38" i="1"/>
  <c r="S38" i="1"/>
  <c r="T38" i="1"/>
  <c r="AB38" i="1"/>
  <c r="AC38" i="1"/>
  <c r="AD38" i="1"/>
  <c r="AE38" i="1"/>
  <c r="AF38" i="1"/>
  <c r="AG38" i="1"/>
  <c r="AH38" i="1"/>
  <c r="AI38" i="1"/>
  <c r="AJ38" i="1"/>
  <c r="AK38" i="1"/>
  <c r="AL38" i="1"/>
  <c r="AM38" i="1"/>
  <c r="AN38" i="1"/>
  <c r="AO38" i="1"/>
  <c r="AW38" i="1"/>
  <c r="AX38" i="1"/>
  <c r="AY38" i="1"/>
  <c r="AZ38" i="1"/>
  <c r="BA38" i="1"/>
  <c r="BB38" i="1"/>
  <c r="BC38" i="1"/>
  <c r="BD38" i="1"/>
  <c r="BE38" i="1"/>
  <c r="BF38" i="1"/>
  <c r="BG38" i="1"/>
  <c r="BH38" i="1"/>
  <c r="BI38" i="1"/>
  <c r="BJ38" i="1"/>
  <c r="G49" i="1"/>
  <c r="H49" i="1"/>
  <c r="I49" i="1"/>
  <c r="J49" i="1"/>
  <c r="K49" i="1"/>
  <c r="L49" i="1"/>
  <c r="M49" i="1"/>
  <c r="N49" i="1"/>
  <c r="O49" i="1"/>
  <c r="P49" i="1"/>
  <c r="Q49" i="1"/>
  <c r="R49" i="1"/>
  <c r="S49" i="1"/>
  <c r="T49" i="1"/>
  <c r="AB49" i="1"/>
  <c r="AC49" i="1"/>
  <c r="AD49" i="1"/>
  <c r="AE49" i="1"/>
  <c r="AF49" i="1"/>
  <c r="AG49" i="1"/>
  <c r="AH49" i="1"/>
  <c r="AI49" i="1"/>
  <c r="AJ49" i="1"/>
  <c r="AK49" i="1"/>
  <c r="AL49" i="1"/>
  <c r="AM49" i="1"/>
  <c r="AN49" i="1"/>
  <c r="AO49" i="1"/>
  <c r="AW49" i="1"/>
  <c r="AX49" i="1"/>
  <c r="AY49" i="1"/>
  <c r="AZ49" i="1"/>
  <c r="BA49" i="1"/>
  <c r="BB49" i="1"/>
  <c r="BC49" i="1"/>
  <c r="BD49" i="1"/>
  <c r="BE49" i="1"/>
  <c r="BF49" i="1"/>
  <c r="BG49" i="1"/>
  <c r="BH49" i="1"/>
  <c r="BI49" i="1"/>
  <c r="BJ49" i="1"/>
  <c r="I12" i="1"/>
  <c r="K12" i="1"/>
  <c r="M12" i="1"/>
  <c r="O12" i="1"/>
  <c r="G12" i="1"/>
</calcChain>
</file>

<file path=xl/sharedStrings.xml><?xml version="1.0" encoding="utf-8"?>
<sst xmlns="http://schemas.openxmlformats.org/spreadsheetml/2006/main" count="144" uniqueCount="61">
  <si>
    <t>NB: first row and column are locked</t>
  </si>
  <si>
    <t>Visits from residents of</t>
  </si>
  <si>
    <t>TOTAL SPEND (£ MILLION)</t>
  </si>
  <si>
    <t>SAMPLE</t>
  </si>
  <si>
    <t>PER YEAR</t>
  </si>
  <si>
    <t>Gibraltar</t>
  </si>
  <si>
    <t>Azerbaijan</t>
  </si>
  <si>
    <t>Kazakhstan</t>
  </si>
  <si>
    <t>Algeria</t>
  </si>
  <si>
    <t>Libya</t>
  </si>
  <si>
    <t>Morocco</t>
  </si>
  <si>
    <t>Sudan</t>
  </si>
  <si>
    <t>Tunisia</t>
  </si>
  <si>
    <t>Ghana</t>
  </si>
  <si>
    <t>Malawi</t>
  </si>
  <si>
    <t>Mauritius</t>
  </si>
  <si>
    <t>Tanzania</t>
  </si>
  <si>
    <t>Uganda</t>
  </si>
  <si>
    <t>Zambia</t>
  </si>
  <si>
    <t>Zimbabwe</t>
  </si>
  <si>
    <t>Ethiopia</t>
  </si>
  <si>
    <t>Jordan</t>
  </si>
  <si>
    <t>Iran</t>
  </si>
  <si>
    <t>Iraq</t>
  </si>
  <si>
    <t>Lebanon</t>
  </si>
  <si>
    <t>Bangladesh</t>
  </si>
  <si>
    <t>Brunei</t>
  </si>
  <si>
    <t>Sri Lanka</t>
  </si>
  <si>
    <t>Afghanistan</t>
  </si>
  <si>
    <t>Nepal</t>
  </si>
  <si>
    <t>Vietnam</t>
  </si>
  <si>
    <t>Bermuda</t>
  </si>
  <si>
    <t>Jamaica</t>
  </si>
  <si>
    <t>Trinidad &amp; Tobago</t>
  </si>
  <si>
    <t>Bahamas</t>
  </si>
  <si>
    <t>Barbados</t>
  </si>
  <si>
    <t>Cayman Islands</t>
  </si>
  <si>
    <t>Colombia</t>
  </si>
  <si>
    <t>Venezuela</t>
  </si>
  <si>
    <t>All visits from overseas residents (including UK nationals) which are for less than a year. Visits could be for any reason including holidays, business, study, looking for work.</t>
  </si>
  <si>
    <t>Emerging / smaller markets visits and spend</t>
  </si>
  <si>
    <t>AVERAGE OVER ROLLING 3 YEARS ENDING</t>
  </si>
  <si>
    <t>VISITS PER YEAR (000)</t>
  </si>
  <si>
    <t>SPEND PER YEAR  (£ MILLION)</t>
  </si>
  <si>
    <t>TOTAL OVER ROLLING 3 YEARS ENDING</t>
  </si>
  <si>
    <t>Data for larger markets is available to download on all other market breakdown files.</t>
  </si>
  <si>
    <t>Visits from residents of:</t>
  </si>
  <si>
    <t>3 year average (for sorting)</t>
  </si>
  <si>
    <t xml:space="preserve">Spend is the amount spent by overseas visitors in the UK, it excludes the cost of getting to the UK (e.g. airfare). It is 'actual', not adjusted for inflation, growth is therefore in nominal terms. </t>
  </si>
  <si>
    <t>Cambodia</t>
  </si>
  <si>
    <t>Macau</t>
  </si>
  <si>
    <t>Myanmar</t>
  </si>
  <si>
    <t>Peru</t>
  </si>
  <si>
    <t>North Cyprus</t>
  </si>
  <si>
    <t xml:space="preserve">TOTAL VISITS (000) </t>
  </si>
  <si>
    <t>-</t>
  </si>
  <si>
    <t>Myanmar (Burma)</t>
  </si>
  <si>
    <t>Cambodia (formerly Kampuchea)</t>
  </si>
  <si>
    <t>Labels for the data workshhet</t>
  </si>
  <si>
    <t>Northern Cyprus</t>
  </si>
  <si>
    <r>
      <t xml:space="preserve">The data shown is from the International Passenger Survey (Office for National Statistics). </t>
    </r>
    <r>
      <rPr>
        <sz val="12"/>
        <color rgb="FFFF0000"/>
        <rFont val="Arial"/>
        <family val="2"/>
      </rPr>
      <t>2024 final estimates are badged as ‘official statistics in development’ and estimates are subject to future change as further improvements to the methods are introduced. The ONS are not endorsing comparisons with previous years. Data is also at the GB level.</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</si>
</sst>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_-* #,##0_-;\-* #,##0_-;_-* &quot;-&quot;??_-;_-@_-"/>
    <numFmt numFmtId="165" formatCode="&quot;£&quot;#,##0"/>
    <numFmt numFmtId="166" formatCode="###0"/>
    <numFmt numFmtId="167" formatCode="#,##0_ ;\-#,##0\ "/>
  </numFmts>
  <fonts count="15" x14ac:knownFonts="1">
    <font>
      <sz val="11"/>
      <color theme="1"/>
      <name val="Calibri"/>
      <family val="2"/>
      <scheme val="minor"/>
    </font>
    <font>
      <sz val="11"/>
      <color theme="1"/>
      <name val="Calibri"/>
      <family val="2"/>
      <scheme val="minor"/>
    </font>
    <font>
      <b/>
      <sz val="24"/>
      <color theme="0"/>
      <name val="Arial"/>
      <family val="2"/>
    </font>
    <font>
      <sz val="11"/>
      <color theme="1"/>
      <name val="Arial"/>
      <family val="2"/>
    </font>
    <font>
      <sz val="12"/>
      <name val="Arial"/>
      <family val="2"/>
    </font>
    <font>
      <i/>
      <sz val="10"/>
      <color theme="1"/>
      <name val="Arial"/>
      <family val="2"/>
    </font>
    <font>
      <sz val="10"/>
      <color theme="1"/>
      <name val="Arial"/>
      <family val="2"/>
    </font>
    <font>
      <i/>
      <sz val="10"/>
      <color rgb="FFFF0000"/>
      <name val="Arial"/>
      <family val="2"/>
    </font>
    <font>
      <b/>
      <sz val="20"/>
      <color theme="0"/>
      <name val="Arial"/>
      <family val="2"/>
    </font>
    <font>
      <b/>
      <sz val="10"/>
      <color theme="0"/>
      <name val="Arial"/>
      <family val="2"/>
    </font>
    <font>
      <b/>
      <i/>
      <sz val="14"/>
      <name val="Arial"/>
      <family val="2"/>
    </font>
    <font>
      <sz val="10"/>
      <name val="Arial"/>
      <family val="2"/>
    </font>
    <font>
      <sz val="10"/>
      <color indexed="8"/>
      <name val="Arial"/>
      <family val="2"/>
    </font>
    <font>
      <sz val="12"/>
      <color rgb="FFFF0000"/>
      <name val="Arial"/>
      <family val="2"/>
    </font>
    <font>
      <sz val="12"/>
      <color theme="1"/>
      <name val="Arial"/>
      <family val="2"/>
    </font>
  </fonts>
  <fills count="6">
    <fill>
      <patternFill patternType="none"/>
    </fill>
    <fill>
      <patternFill patternType="gray125"/>
    </fill>
    <fill>
      <patternFill patternType="solid">
        <fgColor theme="4"/>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theme="0" tint="-0.499984740745262"/>
        <bgColor indexed="64"/>
      </patternFill>
    </fill>
  </fills>
  <borders count="1">
    <border>
      <left/>
      <right/>
      <top/>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0" fontId="1" fillId="0" borderId="0"/>
  </cellStyleXfs>
  <cellXfs count="44">
    <xf numFmtId="0" fontId="0" fillId="0" borderId="0" xfId="0"/>
    <xf numFmtId="0" fontId="3" fillId="0" borderId="0" xfId="0" applyFont="1"/>
    <xf numFmtId="0" fontId="4" fillId="0" borderId="0" xfId="0" applyFont="1" applyAlignment="1">
      <alignment horizontal="left"/>
    </xf>
    <xf numFmtId="0" fontId="4" fillId="0" borderId="0" xfId="0" applyFont="1" applyAlignment="1">
      <alignment horizontal="center"/>
    </xf>
    <xf numFmtId="0" fontId="3" fillId="0" borderId="0" xfId="0" applyFont="1" applyAlignment="1">
      <alignment horizontal="center"/>
    </xf>
    <xf numFmtId="0" fontId="3" fillId="0" borderId="0" xfId="0" applyFont="1" applyAlignment="1">
      <alignment horizontal="left"/>
    </xf>
    <xf numFmtId="0" fontId="5" fillId="0" borderId="0" xfId="0" applyFont="1" applyAlignment="1">
      <alignment vertical="center"/>
    </xf>
    <xf numFmtId="0" fontId="5" fillId="0" borderId="0" xfId="0" applyFont="1" applyAlignment="1">
      <alignment horizontal="center" vertical="center"/>
    </xf>
    <xf numFmtId="0" fontId="6" fillId="0" borderId="0" xfId="0" applyFont="1" applyAlignment="1">
      <alignment horizontal="center" vertical="center"/>
    </xf>
    <xf numFmtId="0" fontId="6" fillId="0" borderId="0" xfId="0" applyFont="1"/>
    <xf numFmtId="0" fontId="9" fillId="0" borderId="0" xfId="0" applyFont="1"/>
    <xf numFmtId="0" fontId="10" fillId="0" borderId="0" xfId="0" applyFont="1" applyAlignment="1">
      <alignment horizontal="left"/>
    </xf>
    <xf numFmtId="0" fontId="9" fillId="2" borderId="0" xfId="0" applyFont="1" applyFill="1"/>
    <xf numFmtId="0" fontId="9" fillId="2" borderId="0" xfId="0" applyFont="1" applyFill="1" applyAlignment="1">
      <alignment horizontal="center"/>
    </xf>
    <xf numFmtId="0" fontId="9" fillId="5" borderId="0" xfId="0" applyFont="1" applyFill="1" applyAlignment="1">
      <alignment horizontal="center"/>
    </xf>
    <xf numFmtId="164" fontId="6" fillId="0" borderId="0" xfId="1" applyNumberFormat="1" applyFont="1" applyBorder="1" applyAlignment="1">
      <alignment horizontal="center" vertical="center"/>
    </xf>
    <xf numFmtId="0" fontId="6" fillId="0" borderId="0" xfId="0" applyFont="1" applyAlignment="1">
      <alignment horizontal="center"/>
    </xf>
    <xf numFmtId="9" fontId="6" fillId="0" borderId="0" xfId="2" applyFont="1"/>
    <xf numFmtId="167" fontId="6" fillId="0" borderId="0" xfId="1" applyNumberFormat="1" applyFont="1" applyBorder="1" applyAlignment="1">
      <alignment horizontal="center" vertical="center"/>
    </xf>
    <xf numFmtId="165" fontId="6" fillId="0" borderId="0" xfId="1" applyNumberFormat="1" applyFont="1" applyBorder="1" applyAlignment="1">
      <alignment horizontal="center" vertical="center"/>
    </xf>
    <xf numFmtId="0" fontId="7" fillId="0" borderId="0" xfId="0" applyFont="1" applyAlignment="1">
      <alignment horizontal="center" vertical="top" wrapText="1"/>
    </xf>
    <xf numFmtId="0" fontId="9" fillId="0" borderId="0" xfId="0" applyFont="1" applyAlignment="1">
      <alignment horizontal="center"/>
    </xf>
    <xf numFmtId="164" fontId="6" fillId="0" borderId="0" xfId="1" applyNumberFormat="1" applyFont="1" applyAlignment="1">
      <alignment horizontal="center"/>
    </xf>
    <xf numFmtId="164" fontId="11" fillId="0" borderId="0" xfId="1" applyNumberFormat="1" applyFont="1" applyFill="1" applyAlignment="1">
      <alignment horizontal="center"/>
    </xf>
    <xf numFmtId="164" fontId="12" fillId="0" borderId="0" xfId="1" applyNumberFormat="1" applyFont="1" applyBorder="1" applyAlignment="1">
      <alignment horizontal="center" vertical="center"/>
    </xf>
    <xf numFmtId="164" fontId="12" fillId="0" borderId="0" xfId="1" applyNumberFormat="1" applyFont="1" applyFill="1" applyBorder="1" applyAlignment="1">
      <alignment horizontal="center" vertical="center"/>
    </xf>
    <xf numFmtId="166" fontId="5" fillId="0" borderId="0" xfId="0" applyNumberFormat="1" applyFont="1" applyAlignment="1">
      <alignment horizontal="center"/>
    </xf>
    <xf numFmtId="167" fontId="6" fillId="0" borderId="0" xfId="0" applyNumberFormat="1" applyFont="1"/>
    <xf numFmtId="0" fontId="2" fillId="2" borderId="0" xfId="0" applyFont="1" applyFill="1"/>
    <xf numFmtId="166" fontId="6" fillId="0" borderId="0" xfId="0" applyNumberFormat="1" applyFont="1" applyAlignment="1">
      <alignment horizontal="center"/>
    </xf>
    <xf numFmtId="164" fontId="6" fillId="0" borderId="0" xfId="1" applyNumberFormat="1" applyFont="1" applyAlignment="1">
      <alignment horizontal="center" vertical="center"/>
    </xf>
    <xf numFmtId="0" fontId="6" fillId="0" borderId="0" xfId="0" applyFont="1" applyAlignment="1">
      <alignment horizontal="right"/>
    </xf>
    <xf numFmtId="0" fontId="7" fillId="0" borderId="0" xfId="0" applyFont="1" applyAlignment="1">
      <alignment horizontal="left" vertical="top" wrapText="1"/>
    </xf>
    <xf numFmtId="0" fontId="5" fillId="0" borderId="0" xfId="0" applyFont="1" applyAlignment="1">
      <alignment horizontal="left" vertical="top" wrapText="1"/>
    </xf>
    <xf numFmtId="0" fontId="8" fillId="2" borderId="0" xfId="0" applyFont="1" applyFill="1" applyAlignment="1">
      <alignment horizontal="center" vertical="center"/>
    </xf>
    <xf numFmtId="0" fontId="10" fillId="3" borderId="0" xfId="0" applyFont="1" applyFill="1" applyAlignment="1">
      <alignment horizontal="center"/>
    </xf>
    <xf numFmtId="0" fontId="8" fillId="5" borderId="0" xfId="0" applyFont="1" applyFill="1" applyAlignment="1">
      <alignment horizontal="center" vertical="center"/>
    </xf>
    <xf numFmtId="0" fontId="10" fillId="4" borderId="0" xfId="0" applyFont="1" applyFill="1" applyAlignment="1">
      <alignment horizontal="center"/>
    </xf>
    <xf numFmtId="0" fontId="9" fillId="2" borderId="0" xfId="0" applyFont="1" applyFill="1" applyAlignment="1">
      <alignment horizontal="center"/>
    </xf>
    <xf numFmtId="0" fontId="9" fillId="2" borderId="0" xfId="0" applyFont="1" applyFill="1" applyAlignment="1">
      <alignment horizontal="center" vertical="center"/>
    </xf>
    <xf numFmtId="0" fontId="9" fillId="2" borderId="0" xfId="0" applyFont="1" applyFill="1" applyAlignment="1">
      <alignment horizontal="center" vertical="center" wrapText="1"/>
    </xf>
    <xf numFmtId="0" fontId="4" fillId="0" borderId="0" xfId="0" applyFont="1"/>
    <xf numFmtId="0" fontId="14" fillId="0" borderId="0" xfId="0" applyFont="1"/>
    <xf numFmtId="0" fontId="4" fillId="0" borderId="0" xfId="0" applyFont="1" applyAlignment="1"/>
  </cellXfs>
  <cellStyles count="4">
    <cellStyle name="Comma" xfId="1" builtinId="3"/>
    <cellStyle name="Normal" xfId="0" builtinId="0"/>
    <cellStyle name="Percent" xfId="2" builtinId="5"/>
    <cellStyle name="style1464025760013" xfId="3" xr:uid="{00000000-0005-0000-0000-000003000000}"/>
  </cellStyles>
  <dxfs count="3">
    <dxf>
      <font>
        <color rgb="FF00B050"/>
      </font>
      <fill>
        <patternFill>
          <bgColor theme="6" tint="0.79998168889431442"/>
        </patternFill>
      </fill>
    </dxf>
    <dxf>
      <font>
        <color theme="9" tint="-0.499984740745262"/>
      </font>
      <fill>
        <patternFill>
          <bgColor theme="9" tint="0.79998168889431442"/>
        </patternFill>
      </fill>
    </dxf>
    <dxf>
      <font>
        <color rgb="FFFF0000"/>
      </font>
      <fill>
        <patternFill>
          <bgColor theme="5"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63</xdr:col>
      <xdr:colOff>262212</xdr:colOff>
      <xdr:row>6</xdr:row>
      <xdr:rowOff>152399</xdr:rowOff>
    </xdr:from>
    <xdr:to>
      <xdr:col>68</xdr:col>
      <xdr:colOff>30255</xdr:colOff>
      <xdr:row>24</xdr:row>
      <xdr:rowOff>57149</xdr:rowOff>
    </xdr:to>
    <xdr:grpSp>
      <xdr:nvGrpSpPr>
        <xdr:cNvPr id="2" name="Group 1">
          <a:extLst>
            <a:ext uri="{FF2B5EF4-FFF2-40B4-BE49-F238E27FC236}">
              <a16:creationId xmlns:a16="http://schemas.microsoft.com/office/drawing/2014/main" id="{00000000-0008-0000-0000-000002000000}"/>
            </a:ext>
          </a:extLst>
        </xdr:cNvPr>
        <xdr:cNvGrpSpPr/>
      </xdr:nvGrpSpPr>
      <xdr:grpSpPr>
        <a:xfrm>
          <a:off x="26772155" y="1452281"/>
          <a:ext cx="5281337" cy="2952750"/>
          <a:chOff x="9963148" y="495299"/>
          <a:chExt cx="2809878" cy="3064387"/>
        </a:xfrm>
      </xdr:grpSpPr>
      <xdr:sp macro="" textlink="">
        <xdr:nvSpPr>
          <xdr:cNvPr id="3" name="Text Box 364">
            <a:extLst>
              <a:ext uri="{FF2B5EF4-FFF2-40B4-BE49-F238E27FC236}">
                <a16:creationId xmlns:a16="http://schemas.microsoft.com/office/drawing/2014/main" id="{00000000-0008-0000-0000-000003000000}"/>
              </a:ext>
            </a:extLst>
          </xdr:cNvPr>
          <xdr:cNvSpPr txBox="1">
            <a:spLocks noChangeArrowheads="1"/>
          </xdr:cNvSpPr>
        </xdr:nvSpPr>
        <xdr:spPr bwMode="auto">
          <a:xfrm>
            <a:off x="9963151" y="495299"/>
            <a:ext cx="2809875" cy="1331094"/>
          </a:xfrm>
          <a:prstGeom prst="rect">
            <a:avLst/>
          </a:prstGeom>
          <a:solidFill>
            <a:schemeClr val="bg1">
              <a:lumMod val="85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27432" bIns="0" anchor="ctr" upright="1"/>
          <a:lstStyle/>
          <a:p>
            <a:pPr algn="l" rtl="0">
              <a:defRPr sz="1000"/>
            </a:pPr>
            <a:r>
              <a:rPr lang="en-GB" sz="1000" b="1" i="0" u="none" strike="noStrike" baseline="0">
                <a:solidFill>
                  <a:srgbClr val="000000"/>
                </a:solidFill>
                <a:latin typeface="Arial" panose="020B0604020202020204" pitchFamily="34" charset="0"/>
                <a:cs typeface="Arial" panose="020B0604020202020204" pitchFamily="34" charset="0"/>
              </a:rPr>
              <a:t>Sample Size</a:t>
            </a:r>
          </a:p>
          <a:p>
            <a:pPr algn="l" rtl="0">
              <a:defRPr sz="1000"/>
            </a:pPr>
            <a:r>
              <a:rPr lang="en-GB" sz="1000" b="0" i="0" u="none" strike="noStrike" baseline="0">
                <a:solidFill>
                  <a:srgbClr val="000000"/>
                </a:solidFill>
                <a:latin typeface="Arial" panose="020B0604020202020204" pitchFamily="34" charset="0"/>
                <a:cs typeface="Arial" panose="020B0604020202020204" pitchFamily="34" charset="0"/>
              </a:rPr>
              <a:t>The IPS is a sample survey. Whilst the largest inbound markets for the UK see over 1,000 interviews per year and around 50 major markets see over 100 interviews per year fewer interviews are achieved with those from smaller markets. </a:t>
            </a:r>
          </a:p>
          <a:p>
            <a:pPr algn="l" rtl="0">
              <a:defRPr sz="1000"/>
            </a:pPr>
            <a:endParaRPr lang="en-GB" sz="1000" b="0" i="0" u="none" strike="noStrike" baseline="0">
              <a:solidFill>
                <a:srgbClr val="000000"/>
              </a:solidFill>
              <a:latin typeface="Arial" panose="020B0604020202020204" pitchFamily="34" charset="0"/>
              <a:cs typeface="Arial" panose="020B0604020202020204" pitchFamily="34" charset="0"/>
            </a:endParaRPr>
          </a:p>
          <a:p>
            <a:pPr algn="l" rtl="0">
              <a:defRPr sz="1000"/>
            </a:pPr>
            <a:r>
              <a:rPr lang="en-GB" sz="1000" b="0" i="0" u="none" strike="noStrike" baseline="0">
                <a:solidFill>
                  <a:srgbClr val="000000"/>
                </a:solidFill>
                <a:latin typeface="Arial" panose="020B0604020202020204" pitchFamily="34" charset="0"/>
                <a:cs typeface="Arial" panose="020B0604020202020204" pitchFamily="34" charset="0"/>
              </a:rPr>
              <a:t>Figures for these markets are not generally reliable on an annual basis so here are shown over a rolling three year period. Markets not listed here see even fewer interviews are not reliable over even a three year rolling period.</a:t>
            </a:r>
          </a:p>
        </xdr:txBody>
      </xdr:sp>
      <xdr:sp macro="" textlink="">
        <xdr:nvSpPr>
          <xdr:cNvPr id="4" name="Text Box 364">
            <a:extLst>
              <a:ext uri="{FF2B5EF4-FFF2-40B4-BE49-F238E27FC236}">
                <a16:creationId xmlns:a16="http://schemas.microsoft.com/office/drawing/2014/main" id="{00000000-0008-0000-0000-000004000000}"/>
              </a:ext>
            </a:extLst>
          </xdr:cNvPr>
          <xdr:cNvSpPr txBox="1">
            <a:spLocks noChangeArrowheads="1"/>
          </xdr:cNvSpPr>
        </xdr:nvSpPr>
        <xdr:spPr bwMode="auto">
          <a:xfrm>
            <a:off x="9963149" y="3006602"/>
            <a:ext cx="2809874" cy="553084"/>
          </a:xfrm>
          <a:prstGeom prst="rect">
            <a:avLst/>
          </a:prstGeom>
          <a:solidFill>
            <a:schemeClr val="accent3">
              <a:lumMod val="40000"/>
              <a:lumOff val="6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27432" bIns="0" anchor="ctr" upright="1"/>
          <a:lstStyle/>
          <a:p>
            <a:pPr marL="0" marR="0" indent="0" algn="l" defTabSz="914400" rtl="0" eaLnBrk="1" fontAlgn="auto" latinLnBrk="0" hangingPunct="1">
              <a:lnSpc>
                <a:spcPct val="100000"/>
              </a:lnSpc>
              <a:spcBef>
                <a:spcPts val="0"/>
              </a:spcBef>
              <a:spcAft>
                <a:spcPts val="0"/>
              </a:spcAft>
              <a:buClrTx/>
              <a:buSzTx/>
              <a:buFontTx/>
              <a:buNone/>
              <a:tabLst/>
              <a:defRPr sz="1000"/>
            </a:pPr>
            <a:r>
              <a:rPr lang="en-GB" sz="1000" b="1" i="0" baseline="0">
                <a:solidFill>
                  <a:srgbClr val="00B050"/>
                </a:solidFill>
                <a:effectLst/>
                <a:latin typeface="Arial" panose="020B0604020202020204" pitchFamily="34" charset="0"/>
                <a:ea typeface="+mn-ea"/>
                <a:cs typeface="Arial" panose="020B0604020202020204" pitchFamily="34" charset="0"/>
              </a:rPr>
              <a:t>OK</a:t>
            </a:r>
          </a:p>
          <a:p>
            <a:pPr marL="0" marR="0" indent="0" algn="l" defTabSz="914400" rtl="0" eaLnBrk="1" fontAlgn="auto" latinLnBrk="0" hangingPunct="1">
              <a:lnSpc>
                <a:spcPct val="100000"/>
              </a:lnSpc>
              <a:spcBef>
                <a:spcPts val="0"/>
              </a:spcBef>
              <a:spcAft>
                <a:spcPts val="0"/>
              </a:spcAft>
              <a:buClrTx/>
              <a:buSzTx/>
              <a:buFontTx/>
              <a:buNone/>
              <a:tabLst/>
              <a:defRPr sz="1000"/>
            </a:pPr>
            <a:r>
              <a:rPr lang="en-GB" sz="1000" b="0" i="0" baseline="0">
                <a:solidFill>
                  <a:srgbClr val="00B050"/>
                </a:solidFill>
                <a:effectLst/>
                <a:latin typeface="Arial" panose="020B0604020202020204" pitchFamily="34" charset="0"/>
                <a:ea typeface="+mn-ea"/>
                <a:cs typeface="Arial" panose="020B0604020202020204" pitchFamily="34" charset="0"/>
              </a:rPr>
              <a:t>If sample size is over 100  it will appear </a:t>
            </a:r>
            <a:r>
              <a:rPr lang="en-GB" sz="1000" b="1" i="0" baseline="0">
                <a:solidFill>
                  <a:srgbClr val="00B050"/>
                </a:solidFill>
                <a:effectLst/>
                <a:latin typeface="Arial" panose="020B0604020202020204" pitchFamily="34" charset="0"/>
                <a:ea typeface="+mn-ea"/>
                <a:cs typeface="Arial" panose="020B0604020202020204" pitchFamily="34" charset="0"/>
              </a:rPr>
              <a:t>green </a:t>
            </a:r>
            <a:r>
              <a:rPr lang="en-GB" sz="1000" b="0" i="0" baseline="0">
                <a:solidFill>
                  <a:srgbClr val="00B050"/>
                </a:solidFill>
                <a:effectLst/>
                <a:latin typeface="Arial" panose="020B0604020202020204" pitchFamily="34" charset="0"/>
                <a:ea typeface="+mn-ea"/>
                <a:cs typeface="Arial" panose="020B0604020202020204" pitchFamily="34" charset="0"/>
              </a:rPr>
              <a:t>- data for these markets over a three year time span is reasonably reliable.</a:t>
            </a:r>
            <a:endParaRPr lang="en-GB" sz="1000" b="0" i="0" u="none" strike="noStrike" baseline="0">
              <a:solidFill>
                <a:schemeClr val="accent6">
                  <a:lumMod val="50000"/>
                </a:schemeClr>
              </a:solidFill>
              <a:latin typeface="Arial" panose="020B0604020202020204" pitchFamily="34" charset="0"/>
              <a:cs typeface="Arial" panose="020B0604020202020204" pitchFamily="34" charset="0"/>
            </a:endParaRPr>
          </a:p>
        </xdr:txBody>
      </xdr:sp>
      <xdr:sp macro="" textlink="">
        <xdr:nvSpPr>
          <xdr:cNvPr id="5" name="Text Box 364">
            <a:extLst>
              <a:ext uri="{FF2B5EF4-FFF2-40B4-BE49-F238E27FC236}">
                <a16:creationId xmlns:a16="http://schemas.microsoft.com/office/drawing/2014/main" id="{00000000-0008-0000-0000-000005000000}"/>
              </a:ext>
            </a:extLst>
          </xdr:cNvPr>
          <xdr:cNvSpPr txBox="1">
            <a:spLocks noChangeArrowheads="1"/>
          </xdr:cNvSpPr>
        </xdr:nvSpPr>
        <xdr:spPr bwMode="auto">
          <a:xfrm>
            <a:off x="9963148" y="2324354"/>
            <a:ext cx="2809876" cy="716743"/>
          </a:xfrm>
          <a:prstGeom prst="rect">
            <a:avLst/>
          </a:prstGeom>
          <a:solidFill>
            <a:schemeClr val="accent6">
              <a:lumMod val="40000"/>
              <a:lumOff val="6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27432" bIns="0" anchor="ctr" upright="1"/>
          <a:lstStyle/>
          <a:p>
            <a:pPr marL="0" marR="0" indent="0" algn="l" defTabSz="914400" rtl="0" eaLnBrk="1" fontAlgn="auto" latinLnBrk="0" hangingPunct="1">
              <a:lnSpc>
                <a:spcPct val="100000"/>
              </a:lnSpc>
              <a:spcBef>
                <a:spcPts val="0"/>
              </a:spcBef>
              <a:spcAft>
                <a:spcPts val="0"/>
              </a:spcAft>
              <a:buClrTx/>
              <a:buSzTx/>
              <a:buFontTx/>
              <a:buNone/>
              <a:tabLst/>
              <a:defRPr sz="1000"/>
            </a:pPr>
            <a:r>
              <a:rPr lang="en-GB" sz="1000" b="1" i="0" baseline="0">
                <a:solidFill>
                  <a:schemeClr val="accent6">
                    <a:lumMod val="50000"/>
                  </a:schemeClr>
                </a:solidFill>
                <a:effectLst/>
                <a:latin typeface="Arial" panose="020B0604020202020204" pitchFamily="34" charset="0"/>
                <a:ea typeface="+mn-ea"/>
                <a:cs typeface="Arial" panose="020B0604020202020204" pitchFamily="34" charset="0"/>
              </a:rPr>
              <a:t>Caution </a:t>
            </a:r>
          </a:p>
          <a:p>
            <a:pPr marL="0" marR="0" indent="0" algn="l" defTabSz="914400" rtl="0" eaLnBrk="1" fontAlgn="auto" latinLnBrk="0" hangingPunct="1">
              <a:lnSpc>
                <a:spcPct val="100000"/>
              </a:lnSpc>
              <a:spcBef>
                <a:spcPts val="0"/>
              </a:spcBef>
              <a:spcAft>
                <a:spcPts val="0"/>
              </a:spcAft>
              <a:buClrTx/>
              <a:buSzTx/>
              <a:buFontTx/>
              <a:buNone/>
              <a:tabLst/>
              <a:defRPr sz="1000"/>
            </a:pPr>
            <a:r>
              <a:rPr lang="en-GB" sz="1000" b="0" i="0" baseline="0">
                <a:solidFill>
                  <a:schemeClr val="accent6">
                    <a:lumMod val="50000"/>
                  </a:schemeClr>
                </a:solidFill>
                <a:effectLst/>
                <a:latin typeface="Arial" panose="020B0604020202020204" pitchFamily="34" charset="0"/>
                <a:ea typeface="+mn-ea"/>
                <a:cs typeface="Arial" panose="020B0604020202020204" pitchFamily="34" charset="0"/>
              </a:rPr>
              <a:t>If sample size is between 30 and 100  it will appear </a:t>
            </a:r>
            <a:r>
              <a:rPr lang="en-GB" sz="1000" b="1" i="0" baseline="0">
                <a:solidFill>
                  <a:schemeClr val="accent6">
                    <a:lumMod val="50000"/>
                  </a:schemeClr>
                </a:solidFill>
                <a:effectLst/>
                <a:latin typeface="Arial" panose="020B0604020202020204" pitchFamily="34" charset="0"/>
                <a:ea typeface="+mn-ea"/>
                <a:cs typeface="Arial" panose="020B0604020202020204" pitchFamily="34" charset="0"/>
              </a:rPr>
              <a:t>amber </a:t>
            </a:r>
            <a:r>
              <a:rPr lang="en-GB" sz="1000" b="0" i="0" baseline="0">
                <a:solidFill>
                  <a:schemeClr val="accent6">
                    <a:lumMod val="50000"/>
                  </a:schemeClr>
                </a:solidFill>
                <a:effectLst/>
                <a:latin typeface="Arial" panose="020B0604020202020204" pitchFamily="34" charset="0"/>
                <a:ea typeface="+mn-ea"/>
                <a:cs typeface="Arial" panose="020B0604020202020204" pitchFamily="34" charset="0"/>
              </a:rPr>
              <a:t>- data for these markets, even over a three year time span, is indicative. It is not very reliable although the higher the sample size the more reliable.</a:t>
            </a:r>
            <a:endParaRPr lang="en-GB" sz="1000" b="0" i="0" u="none" strike="noStrike" baseline="0">
              <a:solidFill>
                <a:srgbClr val="000000"/>
              </a:solidFill>
              <a:latin typeface="Arial" panose="020B0604020202020204" pitchFamily="34" charset="0"/>
              <a:cs typeface="Arial" panose="020B0604020202020204" pitchFamily="34" charset="0"/>
            </a:endParaRPr>
          </a:p>
        </xdr:txBody>
      </xdr:sp>
      <xdr:sp macro="" textlink="">
        <xdr:nvSpPr>
          <xdr:cNvPr id="6" name="Text Box 364">
            <a:extLst>
              <a:ext uri="{FF2B5EF4-FFF2-40B4-BE49-F238E27FC236}">
                <a16:creationId xmlns:a16="http://schemas.microsoft.com/office/drawing/2014/main" id="{00000000-0008-0000-0000-000006000000}"/>
              </a:ext>
            </a:extLst>
          </xdr:cNvPr>
          <xdr:cNvSpPr txBox="1">
            <a:spLocks noChangeArrowheads="1"/>
          </xdr:cNvSpPr>
        </xdr:nvSpPr>
        <xdr:spPr bwMode="auto">
          <a:xfrm>
            <a:off x="9963149" y="1826393"/>
            <a:ext cx="2809875" cy="497963"/>
          </a:xfrm>
          <a:prstGeom prst="rect">
            <a:avLst/>
          </a:prstGeom>
          <a:solidFill>
            <a:schemeClr val="accent2">
              <a:lumMod val="20000"/>
              <a:lumOff val="8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27432" bIns="0" anchor="ctr" upright="1"/>
          <a:lstStyle/>
          <a:p>
            <a:pPr marL="0" marR="0" indent="0" algn="l" defTabSz="914400" rtl="0" eaLnBrk="1" fontAlgn="auto" latinLnBrk="0" hangingPunct="1">
              <a:lnSpc>
                <a:spcPct val="100000"/>
              </a:lnSpc>
              <a:spcBef>
                <a:spcPts val="0"/>
              </a:spcBef>
              <a:spcAft>
                <a:spcPts val="0"/>
              </a:spcAft>
              <a:buClrTx/>
              <a:buSzTx/>
              <a:buFontTx/>
              <a:buNone/>
              <a:tabLst/>
              <a:defRPr sz="1000"/>
            </a:pPr>
            <a:r>
              <a:rPr lang="en-GB" sz="1000" b="1" i="0" u="none" strike="noStrike" baseline="0">
                <a:solidFill>
                  <a:srgbClr val="FF0000"/>
                </a:solidFill>
                <a:latin typeface="Arial" panose="020B0604020202020204" pitchFamily="34" charset="0"/>
                <a:cs typeface="Arial" panose="020B0604020202020204" pitchFamily="34" charset="0"/>
              </a:rPr>
              <a:t>Danger! </a:t>
            </a:r>
          </a:p>
          <a:p>
            <a:pPr marL="0" marR="0" indent="0" algn="l" defTabSz="914400" rtl="0" eaLnBrk="1" fontAlgn="auto" latinLnBrk="0" hangingPunct="1">
              <a:lnSpc>
                <a:spcPct val="100000"/>
              </a:lnSpc>
              <a:spcBef>
                <a:spcPts val="0"/>
              </a:spcBef>
              <a:spcAft>
                <a:spcPts val="0"/>
              </a:spcAft>
              <a:buClrTx/>
              <a:buSzTx/>
              <a:buFontTx/>
              <a:buNone/>
              <a:tabLst/>
              <a:defRPr sz="1000"/>
            </a:pPr>
            <a:r>
              <a:rPr lang="en-GB" sz="1000" b="0" i="0" u="none" strike="noStrike" baseline="0">
                <a:solidFill>
                  <a:srgbClr val="FF0000"/>
                </a:solidFill>
                <a:latin typeface="Arial" panose="020B0604020202020204" pitchFamily="34" charset="0"/>
                <a:cs typeface="Arial" panose="020B0604020202020204" pitchFamily="34" charset="0"/>
              </a:rPr>
              <a:t>If sample size is less than 30 it will appear </a:t>
            </a:r>
            <a:r>
              <a:rPr lang="en-GB" sz="1000" b="1" i="0" u="none" strike="noStrike" baseline="0">
                <a:solidFill>
                  <a:srgbClr val="FF0000"/>
                </a:solidFill>
                <a:latin typeface="Arial" panose="020B0604020202020204" pitchFamily="34" charset="0"/>
                <a:cs typeface="Arial" panose="020B0604020202020204" pitchFamily="34" charset="0"/>
              </a:rPr>
              <a:t>red</a:t>
            </a:r>
            <a:r>
              <a:rPr lang="en-GB" sz="1000" b="0" i="0" u="none" strike="noStrike" baseline="0">
                <a:solidFill>
                  <a:srgbClr val="FF0000"/>
                </a:solidFill>
                <a:latin typeface="Arial" panose="020B0604020202020204" pitchFamily="34" charset="0"/>
                <a:cs typeface="Arial" panose="020B0604020202020204" pitchFamily="34" charset="0"/>
              </a:rPr>
              <a:t> - data for these markets is not reliable even over a three year time span.</a:t>
            </a:r>
            <a:endParaRPr lang="en-GB" sz="1000" b="0" i="0" u="none" strike="noStrike" baseline="0">
              <a:solidFill>
                <a:srgbClr val="000000"/>
              </a:solidFill>
              <a:latin typeface="Arial" panose="020B0604020202020204" pitchFamily="34" charset="0"/>
              <a:cs typeface="Arial" panose="020B0604020202020204" pitchFamily="34" charset="0"/>
            </a:endParaRPr>
          </a:p>
        </xdr:txBody>
      </xdr:sp>
    </xdr:grpSp>
    <xdr:clientData/>
  </xdr:twoCellAnchor>
  <xdr:twoCellAnchor>
    <xdr:from>
      <xdr:col>0</xdr:col>
      <xdr:colOff>179294</xdr:colOff>
      <xdr:row>51</xdr:row>
      <xdr:rowOff>22412</xdr:rowOff>
    </xdr:from>
    <xdr:to>
      <xdr:col>18</xdr:col>
      <xdr:colOff>167416</xdr:colOff>
      <xdr:row>61</xdr:row>
      <xdr:rowOff>82176</xdr:rowOff>
    </xdr:to>
    <xdr:sp macro="" textlink="">
      <xdr:nvSpPr>
        <xdr:cNvPr id="7" name="Text Box 1">
          <a:extLst>
            <a:ext uri="{FF2B5EF4-FFF2-40B4-BE49-F238E27FC236}">
              <a16:creationId xmlns:a16="http://schemas.microsoft.com/office/drawing/2014/main" id="{CAEC431F-53FC-43D6-B2B2-987F89CA03C1}"/>
            </a:ext>
          </a:extLst>
        </xdr:cNvPr>
        <xdr:cNvSpPr txBox="1">
          <a:spLocks noChangeArrowheads="1"/>
        </xdr:cNvSpPr>
      </xdr:nvSpPr>
      <xdr:spPr bwMode="auto">
        <a:xfrm>
          <a:off x="179294" y="8613588"/>
          <a:ext cx="8131063" cy="1628588"/>
        </a:xfrm>
        <a:prstGeom prst="rect">
          <a:avLst/>
        </a:prstGeom>
        <a:solidFill>
          <a:schemeClr val="accent4">
            <a:lumMod val="60000"/>
            <a:lumOff val="40000"/>
          </a:schemeClr>
        </a:solidFill>
        <a:ln w="3175">
          <a:solidFill>
            <a:sysClr val="windowText" lastClr="000000"/>
          </a:solidFill>
          <a:headEnd/>
          <a:tailEnd/>
        </a:ln>
      </xdr:spPr>
      <xdr:style>
        <a:lnRef idx="2">
          <a:schemeClr val="accent3">
            <a:shade val="50000"/>
          </a:schemeClr>
        </a:lnRef>
        <a:fillRef idx="1">
          <a:schemeClr val="accent3"/>
        </a:fillRef>
        <a:effectRef idx="0">
          <a:schemeClr val="accent3"/>
        </a:effectRef>
        <a:fontRef idx="minor">
          <a:schemeClr val="lt1"/>
        </a:fontRef>
      </xdr:style>
      <xdr:txBody>
        <a:bodyPr vertOverflow="clip" wrap="square" lIns="27432" tIns="22860" rIns="0" bIns="0" anchor="t" upright="1"/>
        <a:lstStyle/>
        <a:p>
          <a:pPr algn="l" rtl="0">
            <a:defRPr sz="1000"/>
          </a:pPr>
          <a:r>
            <a:rPr lang="en-GB" sz="1100" b="1" i="0" u="none" strike="noStrike" baseline="0">
              <a:solidFill>
                <a:srgbClr val="000000"/>
              </a:solidFill>
              <a:latin typeface="Arial" panose="020B0604020202020204" pitchFamily="34" charset="0"/>
              <a:cs typeface="Arial" panose="020B0604020202020204" pitchFamily="34" charset="0"/>
            </a:rPr>
            <a:t>Impact of Covid-19 on IPS data</a:t>
          </a:r>
        </a:p>
        <a:p>
          <a:pPr algn="l" rtl="0">
            <a:defRPr sz="1000"/>
          </a:pPr>
          <a:endParaRPr lang="en-GB" sz="1100" b="1" i="0" u="none" strike="noStrike" baseline="0">
            <a:solidFill>
              <a:srgbClr val="000000"/>
            </a:solidFill>
            <a:latin typeface="Arial" panose="020B0604020202020204" pitchFamily="34" charset="0"/>
            <a:cs typeface="Arial" panose="020B0604020202020204" pitchFamily="34" charset="0"/>
          </a:endParaRPr>
        </a:p>
        <a:p>
          <a:pPr algn="l" rtl="0">
            <a:defRPr sz="1000"/>
          </a:pPr>
          <a:r>
            <a:rPr lang="en-GB" sz="1100" b="1" i="0" u="none" strike="noStrike">
              <a:solidFill>
                <a:sysClr val="windowText" lastClr="000000"/>
              </a:solidFill>
              <a:effectLst/>
              <a:latin typeface="+mn-lt"/>
              <a:ea typeface="+mn-ea"/>
              <a:cs typeface="+mn-cs"/>
            </a:rPr>
            <a:t>2020</a:t>
          </a:r>
          <a:r>
            <a:rPr lang="en-GB" sz="1100" b="1" i="0" u="none" strike="noStrike">
              <a:solidFill>
                <a:schemeClr val="lt1"/>
              </a:solidFill>
              <a:effectLst/>
              <a:latin typeface="+mn-lt"/>
              <a:ea typeface="+mn-ea"/>
              <a:cs typeface="+mn-cs"/>
            </a:rPr>
            <a:t>:</a:t>
          </a:r>
          <a:r>
            <a:rPr lang="en-GB" sz="1100" b="1" i="0" u="none" strike="noStrike" baseline="0">
              <a:solidFill>
                <a:schemeClr val="lt1"/>
              </a:solidFill>
              <a:effectLst/>
              <a:latin typeface="+mn-lt"/>
              <a:ea typeface="+mn-ea"/>
              <a:cs typeface="+mn-cs"/>
            </a:rPr>
            <a:t> </a:t>
          </a:r>
          <a:r>
            <a:rPr lang="en-GB" sz="1100" b="0" i="0" u="none" strike="noStrike">
              <a:solidFill>
                <a:schemeClr val="lt1"/>
              </a:solidFill>
              <a:effectLst/>
              <a:latin typeface="+mn-lt"/>
              <a:ea typeface="+mn-ea"/>
              <a:cs typeface="+mn-cs"/>
            </a:rPr>
            <a:t>Due to the impact of the Covid-19 pandemic, no data is available for Apr-Dec 2020 as the IPS was suspended and the only data available is modelled . As</a:t>
          </a:r>
          <a:r>
            <a:rPr lang="en-GB" sz="1100" b="0" i="0" u="none" strike="noStrike" baseline="0">
              <a:solidFill>
                <a:schemeClr val="lt1"/>
              </a:solidFill>
              <a:effectLst/>
              <a:latin typeface="+mn-lt"/>
              <a:ea typeface="+mn-ea"/>
              <a:cs typeface="+mn-cs"/>
            </a:rPr>
            <a:t> only Q1 2020 data is available by market, we have excluded 2020 from this spreadsheet.</a:t>
          </a:r>
          <a:endParaRPr lang="en-GB" sz="1100" b="0" i="0" u="none" strike="noStrike">
            <a:solidFill>
              <a:schemeClr val="lt1"/>
            </a:solidFill>
            <a:effectLst/>
            <a:latin typeface="+mn-lt"/>
            <a:ea typeface="+mn-ea"/>
            <a:cs typeface="+mn-cs"/>
          </a:endParaRPr>
        </a:p>
        <a:p>
          <a:pPr algn="l" rtl="0">
            <a:defRPr sz="1000"/>
          </a:pPr>
          <a:endParaRPr lang="en-GB" sz="1100" b="0" i="0" u="none" strike="noStrike">
            <a:solidFill>
              <a:schemeClr val="lt1"/>
            </a:solidFill>
            <a:effectLst/>
            <a:latin typeface="+mn-lt"/>
            <a:ea typeface="+mn-ea"/>
            <a:cs typeface="+mn-cs"/>
          </a:endParaRPr>
        </a:p>
        <a:p>
          <a:pPr algn="l" rtl="0">
            <a:defRPr sz="1000"/>
          </a:pPr>
          <a:r>
            <a:rPr lang="en-GB" sz="1100" b="1" i="0" u="none" strike="noStrike">
              <a:solidFill>
                <a:sysClr val="windowText" lastClr="000000"/>
              </a:solidFill>
              <a:effectLst/>
              <a:latin typeface="+mn-lt"/>
              <a:ea typeface="+mn-ea"/>
              <a:cs typeface="+mn-cs"/>
            </a:rPr>
            <a:t>2021</a:t>
          </a:r>
          <a:r>
            <a:rPr lang="en-GB" sz="1100" b="1" i="0" u="none" strike="noStrike" baseline="0">
              <a:solidFill>
                <a:sysClr val="windowText" lastClr="000000"/>
              </a:solidFill>
              <a:effectLst/>
              <a:latin typeface="+mn-lt"/>
              <a:ea typeface="+mn-ea"/>
              <a:cs typeface="+mn-cs"/>
            </a:rPr>
            <a:t> &amp; 2022: </a:t>
          </a:r>
          <a:r>
            <a:rPr lang="en-GB" sz="1100" b="0" i="0" u="none" strike="noStrike">
              <a:solidFill>
                <a:schemeClr val="lt1"/>
              </a:solidFill>
              <a:effectLst/>
              <a:latin typeface="+mn-lt"/>
              <a:ea typeface="+mn-ea"/>
              <a:cs typeface="+mn-cs"/>
            </a:rPr>
            <a:t>The sample for the first 9 months of 2021 was below normal levels due to the impact of Covid-19, so please bear this in mind when quoting the data for this year. In 2021, interviews restarted at most ports apart from Eurotunnel whilst Dover data restarted in Q3. Eurotunnel data is also unavailable for the Jan-Jun 2022. Any</a:t>
          </a:r>
          <a:r>
            <a:rPr lang="en-GB" sz="1100" b="0" i="0" u="none" strike="noStrike" baseline="0">
              <a:solidFill>
                <a:schemeClr val="lt1"/>
              </a:solidFill>
              <a:effectLst/>
              <a:latin typeface="+mn-lt"/>
              <a:ea typeface="+mn-ea"/>
              <a:cs typeface="+mn-cs"/>
            </a:rPr>
            <a:t> eurotunnel data from Q4 2021 to Q2 2022 is from passenger data.</a:t>
          </a:r>
          <a:r>
            <a:rPr lang="en-GB" sz="1100" b="0" i="0" u="none" strike="noStrike">
              <a:solidFill>
                <a:schemeClr val="lt1"/>
              </a:solidFill>
              <a:effectLst/>
              <a:latin typeface="+mn-lt"/>
              <a:ea typeface="+mn-ea"/>
              <a:cs typeface="+mn-cs"/>
            </a:rPr>
            <a:t> Interviewing at all ports restarted from July 2022. </a:t>
          </a:r>
        </a:p>
        <a:p>
          <a:pPr algn="l" rtl="0">
            <a:defRPr sz="1000"/>
          </a:pPr>
          <a:endParaRPr lang="en-GB" sz="1100" b="0" i="0" u="none" strike="noStrike">
            <a:solidFill>
              <a:schemeClr val="lt1"/>
            </a:solidFill>
            <a:effectLst/>
            <a:latin typeface="+mn-lt"/>
            <a:ea typeface="+mn-ea"/>
            <a:cs typeface="+mn-cs"/>
          </a:endParaRPr>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3-Projects%20&amp;%20data%20sources_Inbound\IPS\3.%20IPS%20Data\Excel%20and%20Word%20Files\IPS%20Annual%20Outputs\Ranks%20and%20small%20markets\2024\2024%20output%20from%20SPSS.xlsx" TargetMode="External"/><Relationship Id="rId1" Type="http://schemas.openxmlformats.org/officeDocument/2006/relationships/externalLinkPath" Target="2024%20output%20from%20SPS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PSS"/>
      <sheetName val="RAW"/>
      <sheetName val="Summary"/>
      <sheetName val="Sheet1"/>
    </sheetNames>
    <sheetDataSet>
      <sheetData sheetId="0"/>
      <sheetData sheetId="1">
        <row r="2">
          <cell r="A2" t="str">
            <v>Afghanistan</v>
          </cell>
          <cell r="B2" t="str">
            <v>4.00 Afghanistan</v>
          </cell>
          <cell r="C2">
            <v>1.9047334304918788</v>
          </cell>
          <cell r="E2" t="str">
            <v>4.00 Afghanistan</v>
          </cell>
          <cell r="F2">
            <v>8.5460904542048355E-2</v>
          </cell>
        </row>
        <row r="3">
          <cell r="A3" t="str">
            <v>Albania</v>
          </cell>
          <cell r="B3" t="str">
            <v>8.00 Albania</v>
          </cell>
          <cell r="C3">
            <v>21.16799055265642</v>
          </cell>
          <cell r="E3" t="str">
            <v>8.00 Albania</v>
          </cell>
          <cell r="F3">
            <v>19.172427884677671</v>
          </cell>
        </row>
        <row r="4">
          <cell r="A4" t="str">
            <v>Algeria</v>
          </cell>
          <cell r="B4" t="str">
            <v>12.00 Algeria</v>
          </cell>
          <cell r="C4">
            <v>4.3939324503707384</v>
          </cell>
          <cell r="E4" t="str">
            <v>12.00 Algeria</v>
          </cell>
          <cell r="F4">
            <v>0.29224240523808703</v>
          </cell>
        </row>
        <row r="5">
          <cell r="A5" t="str">
            <v>Andorra</v>
          </cell>
          <cell r="B5" t="str">
            <v>20.00 Andorra</v>
          </cell>
          <cell r="C5">
            <v>1.5636203662965289</v>
          </cell>
          <cell r="E5" t="str">
            <v>20.00 Andorra</v>
          </cell>
          <cell r="F5">
            <v>0.91200629945398315</v>
          </cell>
        </row>
        <row r="6">
          <cell r="A6" t="str">
            <v>Angola</v>
          </cell>
          <cell r="B6" t="str">
            <v>24.00 Angola</v>
          </cell>
          <cell r="C6">
            <v>2.0747349822357553</v>
          </cell>
          <cell r="E6" t="str">
            <v>24.00 Angola</v>
          </cell>
          <cell r="F6">
            <v>1.2574836618994469</v>
          </cell>
        </row>
        <row r="7">
          <cell r="A7" t="str">
            <v>Antigua and barbuda</v>
          </cell>
          <cell r="B7" t="str">
            <v>28.00 Antigua and Barbuda</v>
          </cell>
          <cell r="C7">
            <v>5.5625834026240977</v>
          </cell>
          <cell r="E7" t="str">
            <v>28.00 Antigua and Barbuda</v>
          </cell>
          <cell r="F7">
            <v>3.711346661883014</v>
          </cell>
        </row>
        <row r="8">
          <cell r="A8" t="str">
            <v>Azerbaijan</v>
          </cell>
          <cell r="B8" t="str">
            <v>31.00 Azerbaijan</v>
          </cell>
          <cell r="C8">
            <v>16.378468569610021</v>
          </cell>
          <cell r="E8" t="str">
            <v>31.00 Azerbaijan</v>
          </cell>
          <cell r="F8">
            <v>14.228416511013755</v>
          </cell>
        </row>
        <row r="9">
          <cell r="A9" t="str">
            <v>Argentina</v>
          </cell>
          <cell r="B9" t="str">
            <v>32.00 Argentina</v>
          </cell>
          <cell r="C9">
            <v>110.3557436075355</v>
          </cell>
          <cell r="E9" t="str">
            <v>32.00 Argentina</v>
          </cell>
          <cell r="F9">
            <v>93.773858200118724</v>
          </cell>
        </row>
        <row r="10">
          <cell r="A10" t="str">
            <v>Australia</v>
          </cell>
          <cell r="B10" t="str">
            <v>36.00 Australia</v>
          </cell>
          <cell r="C10">
            <v>1226.5699178742443</v>
          </cell>
          <cell r="E10" t="str">
            <v>36.00 Australia</v>
          </cell>
          <cell r="F10">
            <v>1665.49540016265</v>
          </cell>
        </row>
        <row r="11">
          <cell r="A11" t="str">
            <v>Austria</v>
          </cell>
          <cell r="B11" t="str">
            <v>40.00 Austria</v>
          </cell>
          <cell r="C11">
            <v>352.3428453822421</v>
          </cell>
          <cell r="E11" t="str">
            <v>40.00 Austria</v>
          </cell>
          <cell r="F11">
            <v>286.68886306775761</v>
          </cell>
        </row>
        <row r="12">
          <cell r="A12" t="str">
            <v>Bahamas</v>
          </cell>
          <cell r="B12" t="str">
            <v>44.00 Bahamas</v>
          </cell>
          <cell r="C12">
            <v>5.8313250876400469</v>
          </cell>
          <cell r="E12" t="str">
            <v>44.00 Bahamas</v>
          </cell>
          <cell r="F12">
            <v>15.502615514380778</v>
          </cell>
        </row>
        <row r="13">
          <cell r="A13" t="str">
            <v>Bahrain</v>
          </cell>
          <cell r="B13" t="str">
            <v>48.00 Bahrain</v>
          </cell>
          <cell r="C13">
            <v>26.212575743438983</v>
          </cell>
          <cell r="E13" t="str">
            <v>48.00 Bahrain</v>
          </cell>
          <cell r="F13">
            <v>70.422823503915254</v>
          </cell>
        </row>
        <row r="14">
          <cell r="A14" t="str">
            <v>Bangladesh</v>
          </cell>
          <cell r="B14" t="str">
            <v>50.00 Bangladesh</v>
          </cell>
          <cell r="C14">
            <v>16.990000704067537</v>
          </cell>
          <cell r="E14" t="str">
            <v>50.00 Bangladesh</v>
          </cell>
          <cell r="F14">
            <v>22.694572465332108</v>
          </cell>
        </row>
        <row r="15">
          <cell r="A15" t="str">
            <v>Armenia</v>
          </cell>
          <cell r="B15" t="str">
            <v>51.00 Armenia</v>
          </cell>
          <cell r="C15">
            <v>0.29224363372838097</v>
          </cell>
          <cell r="E15" t="str">
            <v>51.00 Armenia</v>
          </cell>
          <cell r="F15">
            <v>0.29224363372838102</v>
          </cell>
        </row>
        <row r="16">
          <cell r="A16" t="str">
            <v>Barbados</v>
          </cell>
          <cell r="B16" t="str">
            <v>52.00 Barbados</v>
          </cell>
          <cell r="C16">
            <v>13.362233792258397</v>
          </cell>
          <cell r="E16" t="str">
            <v>52.00 Barbados</v>
          </cell>
          <cell r="F16">
            <v>9.1948221346739469</v>
          </cell>
        </row>
        <row r="17">
          <cell r="A17" t="str">
            <v>Belgium</v>
          </cell>
          <cell r="B17" t="str">
            <v>56.00 Belgium</v>
          </cell>
          <cell r="C17">
            <v>872.62971053959768</v>
          </cell>
          <cell r="E17" t="str">
            <v>56.00 Belgium</v>
          </cell>
          <cell r="F17">
            <v>505.20788790756683</v>
          </cell>
        </row>
        <row r="18">
          <cell r="A18" t="str">
            <v>Bermuda</v>
          </cell>
          <cell r="B18" t="str">
            <v>60.00 Bermuda</v>
          </cell>
          <cell r="C18">
            <v>11.717994299471634</v>
          </cell>
          <cell r="E18" t="str">
            <v>60.00 Bermuda</v>
          </cell>
          <cell r="F18">
            <v>10.930157241603837</v>
          </cell>
        </row>
        <row r="19">
          <cell r="A19" t="str">
            <v>Bolivia</v>
          </cell>
          <cell r="B19" t="str">
            <v>68.00 Bolivia</v>
          </cell>
          <cell r="C19">
            <v>3.3842042022476586</v>
          </cell>
          <cell r="E19" t="str">
            <v>68.00 Bolivia</v>
          </cell>
          <cell r="F19">
            <v>3.7010587867166631</v>
          </cell>
        </row>
        <row r="20">
          <cell r="A20" t="str">
            <v>Bosnia Herzegovina</v>
          </cell>
          <cell r="B20" t="str">
            <v>70.00 Bosnia Herzegovina</v>
          </cell>
          <cell r="C20">
            <v>4.7054843529136967</v>
          </cell>
          <cell r="E20" t="str">
            <v>70.00 Bosnia Herzegovina</v>
          </cell>
          <cell r="F20">
            <v>1.5422982621413541</v>
          </cell>
        </row>
        <row r="21">
          <cell r="A21" t="str">
            <v>Botswana</v>
          </cell>
          <cell r="B21" t="str">
            <v>72.00 Botswana</v>
          </cell>
          <cell r="C21">
            <v>2.0297398140277818</v>
          </cell>
          <cell r="E21" t="str">
            <v>72.00 Botswana</v>
          </cell>
          <cell r="F21">
            <v>1.3126429304802694</v>
          </cell>
        </row>
        <row r="22">
          <cell r="A22" t="str">
            <v>Brazil</v>
          </cell>
          <cell r="B22" t="str">
            <v>76.00 Brazil</v>
          </cell>
          <cell r="C22">
            <v>310.19984284825671</v>
          </cell>
          <cell r="E22" t="str">
            <v>76.00 Brazil</v>
          </cell>
          <cell r="F22">
            <v>308.96756710412535</v>
          </cell>
        </row>
        <row r="23">
          <cell r="A23" t="str">
            <v>Belize</v>
          </cell>
          <cell r="B23" t="str">
            <v>84.00 Belize</v>
          </cell>
          <cell r="C23">
            <v>3.6981036946485619</v>
          </cell>
          <cell r="E23" t="str">
            <v>84.00 Belize</v>
          </cell>
          <cell r="F23">
            <v>2.1039221302917976</v>
          </cell>
        </row>
        <row r="24">
          <cell r="A24" t="str">
            <v>Brit Virgin islands</v>
          </cell>
          <cell r="B24" t="str">
            <v>92.00 Brit Virgin Islands</v>
          </cell>
          <cell r="C24">
            <v>4.2008285164896684</v>
          </cell>
          <cell r="E24" t="str">
            <v>92.00 Brit Virgin Islands</v>
          </cell>
          <cell r="F24">
            <v>4.6343925372584565</v>
          </cell>
        </row>
        <row r="25">
          <cell r="A25" t="str">
            <v>Brunei</v>
          </cell>
          <cell r="B25" t="str">
            <v>96.00 Brunei</v>
          </cell>
          <cell r="C25">
            <v>5.8500285224727406</v>
          </cell>
          <cell r="E25" t="str">
            <v>96.00 Brunei</v>
          </cell>
          <cell r="F25">
            <v>15.431366341011286</v>
          </cell>
        </row>
        <row r="26">
          <cell r="A26" t="str">
            <v>Bulgaria</v>
          </cell>
          <cell r="B26" t="str">
            <v>100.00 Bulgaria</v>
          </cell>
          <cell r="C26">
            <v>192.8853118149662</v>
          </cell>
          <cell r="E26" t="str">
            <v>100.00 Bulgaria</v>
          </cell>
          <cell r="F26">
            <v>54.295218298518115</v>
          </cell>
        </row>
        <row r="27">
          <cell r="A27" t="str">
            <v>Myanmar</v>
          </cell>
          <cell r="B27" t="str">
            <v>104.00 Myanmar</v>
          </cell>
          <cell r="C27">
            <v>2.1639287799560694</v>
          </cell>
          <cell r="E27" t="str">
            <v>104.00 Myanmar</v>
          </cell>
          <cell r="F27">
            <v>0.49522998723666661</v>
          </cell>
        </row>
        <row r="28">
          <cell r="A28" t="str">
            <v>Belarus</v>
          </cell>
          <cell r="B28" t="str">
            <v>112.00 Belarus</v>
          </cell>
          <cell r="C28">
            <v>23.86435612268275</v>
          </cell>
          <cell r="E28" t="str">
            <v>112.00 Belarus</v>
          </cell>
          <cell r="F28">
            <v>2.2625514388795063</v>
          </cell>
        </row>
        <row r="29">
          <cell r="A29" t="str">
            <v>Cambodia</v>
          </cell>
          <cell r="B29" t="str">
            <v>116.00 Cambodia</v>
          </cell>
          <cell r="C29">
            <v>4.8297034871844611</v>
          </cell>
          <cell r="E29" t="str">
            <v>116.00 Cambodia</v>
          </cell>
          <cell r="F29">
            <v>3.6224639140951207</v>
          </cell>
        </row>
        <row r="30">
          <cell r="A30" t="str">
            <v>Cameroon</v>
          </cell>
          <cell r="B30" t="str">
            <v>120.00 Cameroon</v>
          </cell>
          <cell r="C30">
            <v>0.39723273604918802</v>
          </cell>
          <cell r="E30" t="str">
            <v>120.00 Cameroon</v>
          </cell>
          <cell r="F30">
            <v>4.766792832590256E-2</v>
          </cell>
        </row>
        <row r="31">
          <cell r="A31" t="str">
            <v>Canada</v>
          </cell>
          <cell r="B31" t="str">
            <v>124.00 Canada</v>
          </cell>
          <cell r="C31">
            <v>944.42393686094931</v>
          </cell>
          <cell r="E31" t="str">
            <v>124.00 Canada</v>
          </cell>
          <cell r="F31">
            <v>890.94015545421394</v>
          </cell>
        </row>
        <row r="32">
          <cell r="A32" t="str">
            <v>Cape Verde</v>
          </cell>
          <cell r="B32" t="str">
            <v>Cape Verde</v>
          </cell>
          <cell r="E32" t="str">
            <v>Cape Verde</v>
          </cell>
        </row>
        <row r="33">
          <cell r="A33" t="str">
            <v>Cayman Islands</v>
          </cell>
          <cell r="B33" t="str">
            <v>136.00 Cayman Islands</v>
          </cell>
          <cell r="C33">
            <v>23.221424851887747</v>
          </cell>
          <cell r="E33" t="str">
            <v>136.00 Cayman Islands</v>
          </cell>
          <cell r="F33">
            <v>44.639042958557553</v>
          </cell>
        </row>
        <row r="34">
          <cell r="A34" t="str">
            <v>Sri Lanka</v>
          </cell>
          <cell r="B34" t="str">
            <v>144.00 Sri Lanka</v>
          </cell>
          <cell r="C34">
            <v>17.861403686559257</v>
          </cell>
          <cell r="E34" t="str">
            <v>144.00 Sri Lanka</v>
          </cell>
          <cell r="F34">
            <v>11.024046761484597</v>
          </cell>
        </row>
        <row r="35">
          <cell r="A35" t="str">
            <v>Chad</v>
          </cell>
          <cell r="B35" t="str">
            <v>148.00 Chad</v>
          </cell>
          <cell r="C35">
            <v>0.30431329795999196</v>
          </cell>
          <cell r="E35" t="str">
            <v>148.00 Chad</v>
          </cell>
          <cell r="F35">
            <v>0.20632441601687457</v>
          </cell>
        </row>
        <row r="36">
          <cell r="A36" t="str">
            <v>Chile</v>
          </cell>
          <cell r="B36" t="str">
            <v>152.00 Chile</v>
          </cell>
          <cell r="C36">
            <v>50.374273113882246</v>
          </cell>
          <cell r="E36" t="str">
            <v>152.00 Chile</v>
          </cell>
          <cell r="F36">
            <v>52.812685243967906</v>
          </cell>
        </row>
        <row r="37">
          <cell r="A37" t="str">
            <v>China</v>
          </cell>
          <cell r="B37" t="str">
            <v>156.00 China</v>
          </cell>
          <cell r="C37">
            <v>463.03070582166129</v>
          </cell>
          <cell r="E37" t="str">
            <v>156.00 China</v>
          </cell>
          <cell r="F37">
            <v>723.76532223199013</v>
          </cell>
        </row>
        <row r="38">
          <cell r="A38" t="str">
            <v>Taiwan</v>
          </cell>
          <cell r="B38" t="str">
            <v>158.00 Taiwan</v>
          </cell>
          <cell r="C38">
            <v>39.940631276954782</v>
          </cell>
          <cell r="E38" t="str">
            <v>158.00 Taiwan</v>
          </cell>
          <cell r="F38">
            <v>49.938877006160652</v>
          </cell>
        </row>
        <row r="39">
          <cell r="A39" t="str">
            <v>Colombia</v>
          </cell>
          <cell r="B39" t="str">
            <v>170.00 Colombia</v>
          </cell>
          <cell r="C39">
            <v>96.510293180848549</v>
          </cell>
          <cell r="E39" t="str">
            <v>170.00 Colombia</v>
          </cell>
          <cell r="F39">
            <v>93.766606455671635</v>
          </cell>
        </row>
        <row r="40">
          <cell r="A40" t="str">
            <v>Congo Republic</v>
          </cell>
          <cell r="B40" t="str">
            <v>178.00 Congo Republic</v>
          </cell>
          <cell r="C40">
            <v>2.6405844721341007</v>
          </cell>
          <cell r="E40" t="str">
            <v>178.00 Congo Republic</v>
          </cell>
          <cell r="F40">
            <v>8.561760433873328</v>
          </cell>
        </row>
        <row r="41">
          <cell r="A41" t="str">
            <v>Democratic Republic of Congo</v>
          </cell>
          <cell r="B41" t="str">
            <v>180.00 Democratic Republic of Congo</v>
          </cell>
          <cell r="C41">
            <v>1.163398932279726</v>
          </cell>
          <cell r="E41" t="str">
            <v>180.00 Democratic Republic of Congo</v>
          </cell>
          <cell r="F41">
            <v>1.6636604731600082</v>
          </cell>
        </row>
        <row r="42">
          <cell r="A42" t="str">
            <v>Costa Rica</v>
          </cell>
          <cell r="B42" t="str">
            <v>188.00 Costa Rica</v>
          </cell>
          <cell r="C42">
            <v>8.3005601330813992</v>
          </cell>
          <cell r="E42" t="str">
            <v>188.00 Costa Rica</v>
          </cell>
          <cell r="F42">
            <v>10.745484682458489</v>
          </cell>
        </row>
        <row r="43">
          <cell r="A43" t="str">
            <v>Croatia</v>
          </cell>
          <cell r="B43" t="str">
            <v>191.00 Croatia</v>
          </cell>
          <cell r="C43">
            <v>82.341989103755296</v>
          </cell>
          <cell r="E43" t="str">
            <v>191.00 Croatia</v>
          </cell>
          <cell r="F43">
            <v>39.678166862676107</v>
          </cell>
        </row>
        <row r="44">
          <cell r="A44" t="str">
            <v>Cuba</v>
          </cell>
          <cell r="B44" t="str">
            <v>192.00 Cuba</v>
          </cell>
          <cell r="C44">
            <v>1.4620313063900503</v>
          </cell>
          <cell r="E44" t="str">
            <v>192.00 Cuba</v>
          </cell>
          <cell r="F44">
            <v>2.1930469595850755E-2</v>
          </cell>
        </row>
        <row r="45">
          <cell r="A45" t="str">
            <v>Czech Republic</v>
          </cell>
          <cell r="B45" t="str">
            <v>203.00 Czech Republic</v>
          </cell>
          <cell r="C45">
            <v>317.60805285547343</v>
          </cell>
          <cell r="E45" t="str">
            <v>203.00 Czech Republic</v>
          </cell>
          <cell r="F45">
            <v>178.4037667748326</v>
          </cell>
        </row>
        <row r="46">
          <cell r="A46" t="str">
            <v>Benin</v>
          </cell>
          <cell r="B46" t="str">
            <v>204.00 Benin</v>
          </cell>
          <cell r="C46">
            <v>0.30358668127863803</v>
          </cell>
          <cell r="E46" t="str">
            <v>Benin</v>
          </cell>
        </row>
        <row r="47">
          <cell r="A47" t="str">
            <v>Denmark</v>
          </cell>
          <cell r="B47" t="str">
            <v>208.00 Denmark</v>
          </cell>
          <cell r="C47">
            <v>659.17532889149686</v>
          </cell>
          <cell r="E47" t="str">
            <v>208.00 Denmark</v>
          </cell>
          <cell r="F47">
            <v>430.72954343338773</v>
          </cell>
        </row>
        <row r="48">
          <cell r="A48" t="str">
            <v>Dominica</v>
          </cell>
          <cell r="B48" t="str">
            <v>212.00 Dominica</v>
          </cell>
          <cell r="C48">
            <v>3.1351337340576202</v>
          </cell>
          <cell r="E48" t="str">
            <v>212.00 Dominica</v>
          </cell>
          <cell r="F48">
            <v>8.9821581480750812</v>
          </cell>
        </row>
        <row r="49">
          <cell r="A49" t="str">
            <v>Dominican Republic</v>
          </cell>
          <cell r="B49" t="str">
            <v>214.00 Dominican Republic</v>
          </cell>
          <cell r="C49">
            <v>6.0907249310033063</v>
          </cell>
          <cell r="E49" t="str">
            <v>214.00 Dominican Republic</v>
          </cell>
          <cell r="F49">
            <v>5.6435020988928635</v>
          </cell>
        </row>
        <row r="50">
          <cell r="A50" t="str">
            <v>Ecuador</v>
          </cell>
          <cell r="B50" t="str">
            <v>218.00 Ecuador</v>
          </cell>
          <cell r="C50">
            <v>1.7662674762009956</v>
          </cell>
          <cell r="E50" t="str">
            <v>218.00 Ecuador</v>
          </cell>
          <cell r="F50">
            <v>0.39333047689489264</v>
          </cell>
        </row>
        <row r="51">
          <cell r="A51" t="str">
            <v>Ethiopia</v>
          </cell>
          <cell r="B51" t="str">
            <v>231.00 Ethiopia</v>
          </cell>
          <cell r="C51">
            <v>4.0740049293651035</v>
          </cell>
          <cell r="E51" t="str">
            <v>231.00 Ethiopia</v>
          </cell>
          <cell r="F51">
            <v>2.3933041574761287</v>
          </cell>
        </row>
        <row r="52">
          <cell r="A52" t="str">
            <v>Estonia</v>
          </cell>
          <cell r="B52" t="str">
            <v>233.00 Estonia</v>
          </cell>
          <cell r="C52">
            <v>31.850988640681866</v>
          </cell>
          <cell r="E52" t="str">
            <v>233.00 Estonia</v>
          </cell>
          <cell r="F52">
            <v>12.677308888019423</v>
          </cell>
        </row>
        <row r="53">
          <cell r="A53" t="str">
            <v>Falkland Islands</v>
          </cell>
          <cell r="B53" t="str">
            <v>238.00 Falkland Islands</v>
          </cell>
          <cell r="C53">
            <v>0.27782108866263799</v>
          </cell>
          <cell r="E53" t="str">
            <v>238.00 Falkland Islands</v>
          </cell>
          <cell r="F53">
            <v>0.33338530639516556</v>
          </cell>
        </row>
        <row r="54">
          <cell r="A54" t="str">
            <v>Fiji</v>
          </cell>
          <cell r="B54" t="str">
            <v>242.00 Fiji</v>
          </cell>
          <cell r="C54">
            <v>2.5314457459321993</v>
          </cell>
          <cell r="E54" t="str">
            <v>242.00 Fiji</v>
          </cell>
          <cell r="F54">
            <v>3.822654310550011</v>
          </cell>
        </row>
        <row r="55">
          <cell r="A55" t="str">
            <v>Finland</v>
          </cell>
          <cell r="B55" t="str">
            <v>246.00 Finland</v>
          </cell>
          <cell r="C55">
            <v>175.76329598922342</v>
          </cell>
          <cell r="E55" t="str">
            <v>246.00 Finland</v>
          </cell>
          <cell r="F55">
            <v>122.68895405650075</v>
          </cell>
        </row>
        <row r="56">
          <cell r="A56" t="str">
            <v>France</v>
          </cell>
          <cell r="B56" t="str">
            <v>250.00 France</v>
          </cell>
          <cell r="C56">
            <v>3610.7534619611611</v>
          </cell>
          <cell r="E56" t="str">
            <v>250.00 France</v>
          </cell>
          <cell r="F56">
            <v>1971.0217612491645</v>
          </cell>
        </row>
        <row r="57">
          <cell r="A57" t="str">
            <v>French Polynesia</v>
          </cell>
          <cell r="B57" t="str">
            <v>258.00 French Polynesia</v>
          </cell>
          <cell r="C57">
            <v>3.8117154177970503</v>
          </cell>
          <cell r="E57" t="str">
            <v>258.00 French Polynesia</v>
          </cell>
          <cell r="F57">
            <v>0.609874466847528</v>
          </cell>
        </row>
        <row r="58">
          <cell r="A58" t="str">
            <v>Georgia</v>
          </cell>
          <cell r="B58" t="str">
            <v>268.00 Georgia</v>
          </cell>
          <cell r="C58">
            <v>5.2335528842894696</v>
          </cell>
          <cell r="E58" t="str">
            <v>268.00 Georgia</v>
          </cell>
          <cell r="F58">
            <v>5.8229392348276043</v>
          </cell>
        </row>
        <row r="59">
          <cell r="A59" t="str">
            <v>Gambia</v>
          </cell>
          <cell r="B59" t="str">
            <v>270.00 Gambia</v>
          </cell>
          <cell r="C59">
            <v>1.8963522743192083</v>
          </cell>
          <cell r="E59" t="str">
            <v>270.00 Gambia</v>
          </cell>
          <cell r="F59">
            <v>2.6023453658982882</v>
          </cell>
        </row>
        <row r="60">
          <cell r="A60" t="str">
            <v>Occupied Palestine territories</v>
          </cell>
          <cell r="B60" t="str">
            <v>275.00 Occupied Palestine Territories</v>
          </cell>
          <cell r="C60">
            <v>2.9772174079951217</v>
          </cell>
          <cell r="E60" t="str">
            <v>275.00 Occupied Palestine Territories</v>
          </cell>
          <cell r="F60">
            <v>3.8125450363774895</v>
          </cell>
        </row>
        <row r="61">
          <cell r="A61" t="str">
            <v>Germany</v>
          </cell>
          <cell r="B61" t="str">
            <v>276.00 Germany</v>
          </cell>
          <cell r="C61">
            <v>3341.9106502016039</v>
          </cell>
          <cell r="E61" t="str">
            <v>276.00 Germany</v>
          </cell>
          <cell r="F61">
            <v>2092.073709961202</v>
          </cell>
        </row>
        <row r="62">
          <cell r="A62" t="str">
            <v>Ghana</v>
          </cell>
          <cell r="B62" t="str">
            <v>288.00 Ghana</v>
          </cell>
          <cell r="C62">
            <v>28.824398583513972</v>
          </cell>
          <cell r="E62" t="str">
            <v>288.00 Ghana</v>
          </cell>
          <cell r="F62">
            <v>45.361023547205711</v>
          </cell>
        </row>
        <row r="63">
          <cell r="A63" t="str">
            <v>Gibraltar</v>
          </cell>
          <cell r="B63" t="str">
            <v>292.00 Gibraltar</v>
          </cell>
          <cell r="C63">
            <v>27.534595944759516</v>
          </cell>
          <cell r="E63" t="str">
            <v>292.00 Gibraltar</v>
          </cell>
          <cell r="F63">
            <v>17.674148700655429</v>
          </cell>
        </row>
        <row r="64">
          <cell r="A64" t="str">
            <v>Greece</v>
          </cell>
          <cell r="B64" t="str">
            <v>300.00 Greece</v>
          </cell>
          <cell r="C64">
            <v>267.99769085910299</v>
          </cell>
          <cell r="E64" t="str">
            <v>300.00 Greece</v>
          </cell>
          <cell r="F64">
            <v>228.63509636236134</v>
          </cell>
        </row>
        <row r="65">
          <cell r="A65" t="str">
            <v>Grenada</v>
          </cell>
          <cell r="B65" t="str">
            <v>308.00 Grenada</v>
          </cell>
          <cell r="C65">
            <v>0.69024306759994591</v>
          </cell>
          <cell r="E65" t="str">
            <v>308.00 Grenada</v>
          </cell>
          <cell r="F65">
            <v>0.37618247184197051</v>
          </cell>
        </row>
        <row r="66">
          <cell r="A66" t="str">
            <v>Guadeloupe</v>
          </cell>
          <cell r="B66" t="str">
            <v>312.00 Guadeloupe</v>
          </cell>
          <cell r="C66">
            <v>0.28775152692974598</v>
          </cell>
          <cell r="E66" t="str">
            <v>312.00 Guadeloupe</v>
          </cell>
          <cell r="F66">
            <v>0.21955441504739617</v>
          </cell>
        </row>
        <row r="67">
          <cell r="A67" t="str">
            <v>Guatemala</v>
          </cell>
          <cell r="B67" t="str">
            <v>320.00 Guatemala</v>
          </cell>
          <cell r="C67">
            <v>2.1435942899828921</v>
          </cell>
          <cell r="E67" t="str">
            <v>320.00 Guatemala</v>
          </cell>
          <cell r="F67">
            <v>2.628117914034461</v>
          </cell>
        </row>
        <row r="68">
          <cell r="A68" t="str">
            <v>Guyana</v>
          </cell>
          <cell r="B68" t="str">
            <v>328.00 Guyana</v>
          </cell>
          <cell r="C68">
            <v>0.84654123783181801</v>
          </cell>
          <cell r="E68" t="str">
            <v>328.00 Guyana</v>
          </cell>
          <cell r="F68">
            <v>1.5153088157189543</v>
          </cell>
        </row>
        <row r="69">
          <cell r="A69" t="str">
            <v>Haiti</v>
          </cell>
          <cell r="B69" t="str">
            <v>332.00 Haiti</v>
          </cell>
          <cell r="C69">
            <v>0.88860808619629195</v>
          </cell>
          <cell r="E69" t="str">
            <v>332.00 Haiti</v>
          </cell>
          <cell r="F69">
            <v>1.2920245268491246</v>
          </cell>
        </row>
        <row r="70">
          <cell r="A70" t="str">
            <v>Honduras</v>
          </cell>
          <cell r="B70" t="str">
            <v>340.00 Honduras</v>
          </cell>
          <cell r="C70">
            <v>2.0289965659317222</v>
          </cell>
          <cell r="E70" t="str">
            <v>340.00 Honduras</v>
          </cell>
          <cell r="F70">
            <v>0.56165862323062243</v>
          </cell>
        </row>
        <row r="71">
          <cell r="A71" t="str">
            <v>Hong Kong</v>
          </cell>
          <cell r="B71" t="str">
            <v>344.00 Hong Kong</v>
          </cell>
          <cell r="C71">
            <v>169.75565158531083</v>
          </cell>
          <cell r="E71" t="str">
            <v>344.00 Hong Kong</v>
          </cell>
          <cell r="F71">
            <v>255.42244901281188</v>
          </cell>
        </row>
        <row r="72">
          <cell r="A72" t="str">
            <v>Hungary</v>
          </cell>
          <cell r="B72" t="str">
            <v>348.00 Hungary</v>
          </cell>
          <cell r="C72">
            <v>264.5374107818256</v>
          </cell>
          <cell r="E72" t="str">
            <v>348.00 Hungary</v>
          </cell>
          <cell r="F72">
            <v>93.874270938686848</v>
          </cell>
        </row>
        <row r="73">
          <cell r="A73" t="str">
            <v>Iceland</v>
          </cell>
          <cell r="B73" t="str">
            <v>352.00 Iceland</v>
          </cell>
          <cell r="C73">
            <v>103.75868541429044</v>
          </cell>
          <cell r="E73" t="str">
            <v>352.00 Iceland</v>
          </cell>
          <cell r="F73">
            <v>66.614040639096075</v>
          </cell>
        </row>
        <row r="74">
          <cell r="A74" t="str">
            <v>India</v>
          </cell>
          <cell r="B74" t="str">
            <v>356.00 India</v>
          </cell>
          <cell r="C74">
            <v>602.9480634775656</v>
          </cell>
          <cell r="E74" t="str">
            <v>356.00 India</v>
          </cell>
          <cell r="F74">
            <v>806.44879106108374</v>
          </cell>
        </row>
        <row r="75">
          <cell r="A75" t="str">
            <v>Indonesia</v>
          </cell>
          <cell r="B75" t="str">
            <v>360.00 Indonesia</v>
          </cell>
          <cell r="C75">
            <v>44.436569512680109</v>
          </cell>
          <cell r="E75" t="str">
            <v>360.00 Indonesia</v>
          </cell>
          <cell r="F75">
            <v>78.632071376140004</v>
          </cell>
        </row>
        <row r="76">
          <cell r="A76" t="str">
            <v>Iran</v>
          </cell>
          <cell r="B76" t="str">
            <v>364.00 Iran</v>
          </cell>
          <cell r="C76">
            <v>5.3166760563129785</v>
          </cell>
          <cell r="E76" t="str">
            <v>364.00 Iran</v>
          </cell>
          <cell r="F76">
            <v>11.364013115608689</v>
          </cell>
        </row>
        <row r="77">
          <cell r="A77" t="str">
            <v>Iraq</v>
          </cell>
          <cell r="B77" t="str">
            <v>368.00 Iraq</v>
          </cell>
          <cell r="C77">
            <v>7.368226653745034</v>
          </cell>
          <cell r="E77" t="str">
            <v>368.00 Iraq</v>
          </cell>
          <cell r="F77">
            <v>23.812231911081017</v>
          </cell>
        </row>
        <row r="78">
          <cell r="A78" t="str">
            <v>Ireland</v>
          </cell>
          <cell r="B78" t="str">
            <v>372.00 Ireland</v>
          </cell>
          <cell r="C78">
            <v>2938.044060611473</v>
          </cell>
          <cell r="E78" t="str">
            <v>372.00 Ireland</v>
          </cell>
          <cell r="F78">
            <v>1046.3885559379626</v>
          </cell>
        </row>
        <row r="79">
          <cell r="A79" t="str">
            <v>Israel</v>
          </cell>
          <cell r="B79" t="str">
            <v>376.00 Israel</v>
          </cell>
          <cell r="C79">
            <v>179.87006424695579</v>
          </cell>
          <cell r="E79" t="str">
            <v>376.00 Israel</v>
          </cell>
          <cell r="F79">
            <v>182.0495371197938</v>
          </cell>
        </row>
        <row r="80">
          <cell r="A80" t="str">
            <v>Italy</v>
          </cell>
          <cell r="B80" t="str">
            <v>380.00 Italy</v>
          </cell>
          <cell r="C80">
            <v>1870.6288703098319</v>
          </cell>
          <cell r="E80" t="str">
            <v>380.00 Italy</v>
          </cell>
          <cell r="F80">
            <v>1100.2318546363119</v>
          </cell>
        </row>
        <row r="81">
          <cell r="A81" t="str">
            <v>Ivory Coast</v>
          </cell>
          <cell r="B81" t="str">
            <v>384.00 Ivory Coast</v>
          </cell>
          <cell r="C81">
            <v>0.24321556521703599</v>
          </cell>
          <cell r="E81" t="str">
            <v>384.00 Ivory Coast</v>
          </cell>
          <cell r="F81">
            <v>0.17025089565192519</v>
          </cell>
        </row>
        <row r="82">
          <cell r="A82" t="str">
            <v>Jamaica</v>
          </cell>
          <cell r="B82" t="str">
            <v>388.00 Jamaica</v>
          </cell>
          <cell r="C82">
            <v>12.841978801828782</v>
          </cell>
          <cell r="E82" t="str">
            <v>388.00 Jamaica</v>
          </cell>
          <cell r="F82">
            <v>11.576941453570026</v>
          </cell>
        </row>
        <row r="83">
          <cell r="A83" t="str">
            <v>Japan</v>
          </cell>
          <cell r="B83" t="str">
            <v>392.00 Japan</v>
          </cell>
          <cell r="C83">
            <v>226.05951634566978</v>
          </cell>
          <cell r="E83" t="str">
            <v>392.00 Japan</v>
          </cell>
          <cell r="F83">
            <v>247.17104775667923</v>
          </cell>
        </row>
        <row r="84">
          <cell r="A84" t="str">
            <v>Kazakhstan</v>
          </cell>
          <cell r="B84" t="str">
            <v>398.00 Kazakhstan</v>
          </cell>
          <cell r="C84">
            <v>14.065541836854532</v>
          </cell>
          <cell r="E84" t="str">
            <v>398.00 Kazakhstan</v>
          </cell>
          <cell r="F84">
            <v>20.240290569358258</v>
          </cell>
        </row>
        <row r="85">
          <cell r="A85" t="str">
            <v>Jordan</v>
          </cell>
          <cell r="B85" t="str">
            <v>400.00 Jordan</v>
          </cell>
          <cell r="C85">
            <v>33.157125553778293</v>
          </cell>
          <cell r="E85" t="str">
            <v>400.00 Jordan</v>
          </cell>
          <cell r="F85">
            <v>43.888950770430498</v>
          </cell>
        </row>
        <row r="86">
          <cell r="A86" t="str">
            <v>Kenya</v>
          </cell>
          <cell r="B86" t="str">
            <v>404.00 Kenya</v>
          </cell>
          <cell r="C86">
            <v>27.851539256866133</v>
          </cell>
          <cell r="E86" t="str">
            <v>404.00 Kenya</v>
          </cell>
          <cell r="F86">
            <v>30.322107458106533</v>
          </cell>
        </row>
        <row r="87">
          <cell r="A87" t="str">
            <v>South Korea</v>
          </cell>
          <cell r="B87" t="str">
            <v>410.00 South Korea</v>
          </cell>
          <cell r="C87">
            <v>169.04487406844933</v>
          </cell>
          <cell r="E87" t="str">
            <v>410.00 South Korea</v>
          </cell>
          <cell r="F87">
            <v>178.45328567960996</v>
          </cell>
        </row>
        <row r="88">
          <cell r="A88" t="str">
            <v>Kuwait</v>
          </cell>
          <cell r="B88" t="str">
            <v>414.00 Kuwait</v>
          </cell>
          <cell r="C88">
            <v>159.52338748963959</v>
          </cell>
          <cell r="E88" t="str">
            <v>414.00 Kuwait</v>
          </cell>
          <cell r="F88">
            <v>446.8669654037829</v>
          </cell>
        </row>
        <row r="89">
          <cell r="A89" t="str">
            <v>Kyrgyzstan</v>
          </cell>
          <cell r="B89" t="str">
            <v>417.00 Kyrgyzstan</v>
          </cell>
          <cell r="C89">
            <v>1.4238844491750908</v>
          </cell>
          <cell r="E89" t="str">
            <v>417.00 Kyrgyzstan</v>
          </cell>
          <cell r="F89">
            <v>3.5397767406492759</v>
          </cell>
        </row>
        <row r="90">
          <cell r="A90" t="str">
            <v>Laos</v>
          </cell>
          <cell r="B90" t="str">
            <v>418.00 Laos</v>
          </cell>
          <cell r="C90">
            <v>0.58393845312112203</v>
          </cell>
          <cell r="E90" t="str">
            <v>418.00 Laos</v>
          </cell>
          <cell r="F90">
            <v>0.29196922656056107</v>
          </cell>
        </row>
        <row r="91">
          <cell r="A91" t="str">
            <v>Lebanon</v>
          </cell>
          <cell r="B91" t="str">
            <v>422.00 Lebanon</v>
          </cell>
          <cell r="C91">
            <v>17.844365433965113</v>
          </cell>
          <cell r="E91" t="str">
            <v>422.00 Lebanon</v>
          </cell>
          <cell r="F91">
            <v>21.026508259709605</v>
          </cell>
        </row>
        <row r="92">
          <cell r="A92" t="str">
            <v>Latvia</v>
          </cell>
          <cell r="B92" t="str">
            <v>428.00 Latvia</v>
          </cell>
          <cell r="C92">
            <v>104.9121906394666</v>
          </cell>
          <cell r="E92" t="str">
            <v>428.00 Latvia</v>
          </cell>
          <cell r="F92">
            <v>30.981203069627572</v>
          </cell>
        </row>
        <row r="93">
          <cell r="A93" t="str">
            <v>Liberia</v>
          </cell>
          <cell r="B93" t="str">
            <v>430.00 Liberia</v>
          </cell>
          <cell r="C93">
            <v>1.0298420453432491</v>
          </cell>
          <cell r="E93" t="str">
            <v>430.00 Liberia</v>
          </cell>
          <cell r="F93">
            <v>7.5178469310057186E-2</v>
          </cell>
        </row>
        <row r="94">
          <cell r="A94" t="str">
            <v>Libya</v>
          </cell>
          <cell r="B94" t="str">
            <v>434.00 Libya</v>
          </cell>
          <cell r="C94">
            <v>8.6569082317311121</v>
          </cell>
          <cell r="E94" t="str">
            <v>434.00 Libya</v>
          </cell>
          <cell r="F94">
            <v>20.375789412362217</v>
          </cell>
        </row>
        <row r="95">
          <cell r="A95" t="str">
            <v>Lithuania</v>
          </cell>
          <cell r="B95" t="str">
            <v>440.00 Lithuania</v>
          </cell>
          <cell r="C95">
            <v>178.35061996050948</v>
          </cell>
          <cell r="E95" t="str">
            <v>440.00 Lithuania</v>
          </cell>
          <cell r="F95">
            <v>54.236445786373515</v>
          </cell>
        </row>
        <row r="96">
          <cell r="A96" t="str">
            <v>Luxembourg</v>
          </cell>
          <cell r="B96" t="str">
            <v>442.00 Luxembourg</v>
          </cell>
          <cell r="C96">
            <v>116.97410033968502</v>
          </cell>
          <cell r="E96" t="str">
            <v>442.00 Luxembourg</v>
          </cell>
          <cell r="F96">
            <v>81.99563431471914</v>
          </cell>
        </row>
        <row r="97">
          <cell r="A97" t="str">
            <v>Macau</v>
          </cell>
          <cell r="B97" t="str">
            <v>446.00 Macau</v>
          </cell>
          <cell r="C97">
            <v>1.9729981973556299</v>
          </cell>
          <cell r="E97" t="str">
            <v>446.00 Macau</v>
          </cell>
          <cell r="F97">
            <v>0.53043815651178783</v>
          </cell>
        </row>
        <row r="98">
          <cell r="A98" t="str">
            <v>Malawi</v>
          </cell>
          <cell r="B98" t="str">
            <v>454.00 Malawi</v>
          </cell>
          <cell r="C98">
            <v>2.9945816111884094</v>
          </cell>
          <cell r="E98" t="str">
            <v>454.00 Malawi</v>
          </cell>
          <cell r="F98">
            <v>6.0974343131509565</v>
          </cell>
        </row>
        <row r="99">
          <cell r="A99" t="str">
            <v>Malaysia</v>
          </cell>
          <cell r="B99" t="str">
            <v>458.00 Malaysia</v>
          </cell>
          <cell r="C99">
            <v>130.53667500689696</v>
          </cell>
          <cell r="E99" t="str">
            <v>458.00 Malaysia</v>
          </cell>
          <cell r="F99">
            <v>202.67837950746804</v>
          </cell>
        </row>
        <row r="100">
          <cell r="A100" t="str">
            <v>Maldives</v>
          </cell>
          <cell r="B100" t="str">
            <v>462.00 Maldives</v>
          </cell>
          <cell r="C100">
            <v>3.5329056977813629</v>
          </cell>
          <cell r="E100" t="str">
            <v>462.00 Maldives</v>
          </cell>
          <cell r="F100">
            <v>3.5524020471839233</v>
          </cell>
        </row>
        <row r="101">
          <cell r="A101" t="str">
            <v>Malta</v>
          </cell>
          <cell r="B101" t="str">
            <v>470.00 Malta</v>
          </cell>
          <cell r="C101">
            <v>138.5689700355488</v>
          </cell>
          <cell r="E101" t="str">
            <v>470.00 Malta</v>
          </cell>
          <cell r="F101">
            <v>81.842953944472512</v>
          </cell>
        </row>
        <row r="102">
          <cell r="A102" t="str">
            <v>Martinique</v>
          </cell>
          <cell r="B102" t="str">
            <v>474.00 Martinique</v>
          </cell>
          <cell r="C102">
            <v>3.3271953264888139</v>
          </cell>
          <cell r="E102" t="str">
            <v>474.00 Martinique</v>
          </cell>
          <cell r="F102">
            <v>1.429899936833771</v>
          </cell>
        </row>
        <row r="103">
          <cell r="A103" t="str">
            <v>Mauritius</v>
          </cell>
          <cell r="B103" t="str">
            <v>480.00 Mauritius</v>
          </cell>
          <cell r="C103">
            <v>26.370769632368898</v>
          </cell>
          <cell r="E103" t="str">
            <v>480.00 Mauritius</v>
          </cell>
          <cell r="F103">
            <v>49.154201967887914</v>
          </cell>
        </row>
        <row r="104">
          <cell r="A104" t="str">
            <v>Mexico</v>
          </cell>
          <cell r="B104" t="str">
            <v>484.00 Mexico</v>
          </cell>
          <cell r="C104">
            <v>185.06145330320123</v>
          </cell>
          <cell r="E104" t="str">
            <v>484.00 Mexico</v>
          </cell>
          <cell r="F104">
            <v>191.89388490135084</v>
          </cell>
        </row>
        <row r="105">
          <cell r="A105" t="str">
            <v>Monaco</v>
          </cell>
          <cell r="B105" t="str">
            <v>492.00 Monaco</v>
          </cell>
          <cell r="C105">
            <v>12.744889374132491</v>
          </cell>
          <cell r="E105" t="str">
            <v>492.00 Monaco</v>
          </cell>
          <cell r="F105">
            <v>8.3567576949090849</v>
          </cell>
        </row>
        <row r="106">
          <cell r="A106" t="str">
            <v>Moldova</v>
          </cell>
          <cell r="B106" t="str">
            <v>498.00 Moldova</v>
          </cell>
          <cell r="C106">
            <v>21.72534404287342</v>
          </cell>
          <cell r="E106" t="str">
            <v>498.00 Moldova</v>
          </cell>
          <cell r="F106">
            <v>19.246209080293035</v>
          </cell>
        </row>
        <row r="107">
          <cell r="A107" t="str">
            <v>Montenegro</v>
          </cell>
          <cell r="B107" t="str">
            <v>499.00 Montenegro</v>
          </cell>
          <cell r="C107">
            <v>2.6634477674860828</v>
          </cell>
          <cell r="E107" t="str">
            <v>499.00 Montenegro</v>
          </cell>
          <cell r="F107">
            <v>0.74028550281214867</v>
          </cell>
        </row>
        <row r="108">
          <cell r="A108" t="str">
            <v>Montserrat</v>
          </cell>
          <cell r="B108" t="str">
            <v>500.00 Montserrat</v>
          </cell>
          <cell r="C108">
            <v>0.79508065213110102</v>
          </cell>
          <cell r="E108" t="str">
            <v>500.00 Montserrat</v>
          </cell>
          <cell r="F108">
            <v>1.1926209781966516E-2</v>
          </cell>
        </row>
        <row r="109">
          <cell r="A109" t="str">
            <v>Morocco</v>
          </cell>
          <cell r="B109" t="str">
            <v>504.00 Morocco</v>
          </cell>
          <cell r="C109">
            <v>31.180101509256822</v>
          </cell>
          <cell r="E109" t="str">
            <v>504.00 Morocco</v>
          </cell>
          <cell r="F109">
            <v>35.764074891398032</v>
          </cell>
        </row>
        <row r="110">
          <cell r="A110" t="str">
            <v>Mozambique</v>
          </cell>
          <cell r="B110" t="str">
            <v>508.00 Mozambique</v>
          </cell>
          <cell r="C110">
            <v>5.531222755542192</v>
          </cell>
          <cell r="E110" t="str">
            <v>508.00 Mozambique</v>
          </cell>
          <cell r="F110">
            <v>1.5804225565113199</v>
          </cell>
        </row>
        <row r="111">
          <cell r="A111" t="str">
            <v>Oman</v>
          </cell>
          <cell r="B111" t="str">
            <v>512.00 Oman</v>
          </cell>
          <cell r="C111">
            <v>36.775269016442799</v>
          </cell>
          <cell r="E111" t="str">
            <v>512.00 Oman</v>
          </cell>
          <cell r="F111">
            <v>86.966719609639398</v>
          </cell>
        </row>
        <row r="112">
          <cell r="A112" t="str">
            <v>Namibia</v>
          </cell>
          <cell r="B112" t="str">
            <v>516.00 Namibia</v>
          </cell>
          <cell r="C112">
            <v>0.27382668190230497</v>
          </cell>
          <cell r="E112" t="str">
            <v>516.00 Namibia</v>
          </cell>
          <cell r="F112">
            <v>4.1074002285345747E-3</v>
          </cell>
        </row>
        <row r="113">
          <cell r="A113" t="str">
            <v>Nepal</v>
          </cell>
          <cell r="B113" t="str">
            <v>524.00 Nepal</v>
          </cell>
          <cell r="C113">
            <v>5.021688453641806</v>
          </cell>
          <cell r="E113" t="str">
            <v>524.00 Nepal</v>
          </cell>
          <cell r="F113">
            <v>4.1668206057133945</v>
          </cell>
        </row>
        <row r="114">
          <cell r="A114" t="str">
            <v>Netherlands</v>
          </cell>
          <cell r="B114" t="str">
            <v>528.00 Netherlands</v>
          </cell>
          <cell r="C114">
            <v>1967.5226021869266</v>
          </cell>
          <cell r="E114" t="str">
            <v>528.00 Netherlands</v>
          </cell>
          <cell r="F114">
            <v>1170.470429711818</v>
          </cell>
        </row>
        <row r="115">
          <cell r="A115" t="str">
            <v>Curacao</v>
          </cell>
          <cell r="B115" t="str">
            <v>531.00 Curacao</v>
          </cell>
          <cell r="C115">
            <v>8.9691900109237804E-2</v>
          </cell>
          <cell r="E115" t="str">
            <v>531.00 Curacao</v>
          </cell>
          <cell r="F115">
            <v>0.13139863366003338</v>
          </cell>
        </row>
        <row r="116">
          <cell r="A116" t="str">
            <v>Aruba</v>
          </cell>
          <cell r="B116" t="str">
            <v>533.00 Aruba</v>
          </cell>
          <cell r="C116">
            <v>0.135895949513227</v>
          </cell>
          <cell r="E116" t="str">
            <v>533.00 Aruba</v>
          </cell>
          <cell r="F116">
            <v>6.5501847665375423E-2</v>
          </cell>
        </row>
        <row r="117">
          <cell r="A117" t="str">
            <v>Sint Maarten</v>
          </cell>
          <cell r="B117" t="str">
            <v>534.00 Sint Maarten</v>
          </cell>
          <cell r="C117">
            <v>0.135895949513227</v>
          </cell>
          <cell r="E117" t="str">
            <v>534.00 Sint Maarten</v>
          </cell>
          <cell r="F117">
            <v>8.3576008950634606E-2</v>
          </cell>
        </row>
        <row r="118">
          <cell r="A118" t="str">
            <v>New Zealand</v>
          </cell>
          <cell r="B118" t="str">
            <v>554.00 New Zealand</v>
          </cell>
          <cell r="C118">
            <v>292.95792562353245</v>
          </cell>
          <cell r="E118" t="str">
            <v>554.00 New Zealand</v>
          </cell>
          <cell r="F118">
            <v>374.62173737764454</v>
          </cell>
        </row>
        <row r="119">
          <cell r="A119" t="str">
            <v>Nicaragua</v>
          </cell>
          <cell r="B119" t="str">
            <v>558.00 Nicaragua</v>
          </cell>
          <cell r="C119">
            <v>1.5509300265649071</v>
          </cell>
          <cell r="E119" t="str">
            <v>558.00 Nicaragua</v>
          </cell>
          <cell r="F119">
            <v>2.3965645579753767</v>
          </cell>
        </row>
        <row r="120">
          <cell r="A120" t="str">
            <v>Niger</v>
          </cell>
          <cell r="B120" t="str">
            <v>562.00 Niger</v>
          </cell>
          <cell r="C120">
            <v>3.3565045231919197</v>
          </cell>
          <cell r="E120" t="str">
            <v>562.00 Niger</v>
          </cell>
          <cell r="F120">
            <v>2.0655952546153924</v>
          </cell>
        </row>
        <row r="121">
          <cell r="A121" t="str">
            <v>Nigeria</v>
          </cell>
          <cell r="B121" t="str">
            <v>566.00 Nigeria</v>
          </cell>
          <cell r="C121">
            <v>167.20947979872409</v>
          </cell>
          <cell r="E121" t="str">
            <v>566.00 Nigeria</v>
          </cell>
          <cell r="F121">
            <v>178.42471505726996</v>
          </cell>
        </row>
        <row r="122">
          <cell r="A122" t="str">
            <v>Norway</v>
          </cell>
          <cell r="B122" t="str">
            <v>578.00 Norway</v>
          </cell>
          <cell r="C122">
            <v>622.67783656304903</v>
          </cell>
          <cell r="E122" t="str">
            <v>578.00 Norway</v>
          </cell>
          <cell r="F122">
            <v>471.46043100435503</v>
          </cell>
        </row>
        <row r="123">
          <cell r="A123" t="str">
            <v>Johnston, Midway and Wake Islands</v>
          </cell>
          <cell r="B123" t="str">
            <v>581.00 Johnston, Midway and Wake Islands</v>
          </cell>
          <cell r="C123">
            <v>0.79573018146019903</v>
          </cell>
          <cell r="E123" t="str">
            <v>581.00 Johnston, Midway and Wake Islands</v>
          </cell>
          <cell r="F123">
            <v>0.80766613418210198</v>
          </cell>
        </row>
        <row r="124">
          <cell r="A124" t="str">
            <v>Pakistan</v>
          </cell>
          <cell r="B124" t="str">
            <v>586.00 Pakistan</v>
          </cell>
          <cell r="C124">
            <v>73.003091126964065</v>
          </cell>
          <cell r="E124" t="str">
            <v>586.00 Pakistan</v>
          </cell>
          <cell r="F124">
            <v>78.918433664831269</v>
          </cell>
        </row>
        <row r="125">
          <cell r="A125" t="str">
            <v>Panama</v>
          </cell>
          <cell r="B125" t="str">
            <v>591.00 Panama</v>
          </cell>
          <cell r="C125">
            <v>9.8372248351249443</v>
          </cell>
          <cell r="E125" t="str">
            <v>591.00 Panama</v>
          </cell>
          <cell r="F125">
            <v>18.791625390569546</v>
          </cell>
        </row>
        <row r="126">
          <cell r="A126" t="str">
            <v>Papua New guinea</v>
          </cell>
          <cell r="B126" t="str">
            <v>598.00 Papua New Guinea</v>
          </cell>
          <cell r="C126">
            <v>1.5826530740398299</v>
          </cell>
          <cell r="E126" t="str">
            <v>598.00 Papua New Guinea</v>
          </cell>
          <cell r="F126">
            <v>2.654109205164795</v>
          </cell>
        </row>
        <row r="127">
          <cell r="A127" t="str">
            <v>Paraguay</v>
          </cell>
          <cell r="B127" t="str">
            <v>600.00 Paraguay</v>
          </cell>
          <cell r="C127">
            <v>4.3614754345972893</v>
          </cell>
          <cell r="E127" t="str">
            <v>600.00 Paraguay</v>
          </cell>
          <cell r="F127">
            <v>22.857905312157808</v>
          </cell>
        </row>
        <row r="128">
          <cell r="A128" t="str">
            <v>Peru</v>
          </cell>
          <cell r="B128" t="str">
            <v>604.00 Peru</v>
          </cell>
          <cell r="C128">
            <v>30.287143150327239</v>
          </cell>
          <cell r="E128" t="str">
            <v>604.00 Peru</v>
          </cell>
          <cell r="F128">
            <v>38.025314732617801</v>
          </cell>
        </row>
        <row r="129">
          <cell r="A129" t="str">
            <v>Philippines</v>
          </cell>
          <cell r="B129" t="str">
            <v>608.00 Philippines</v>
          </cell>
          <cell r="C129">
            <v>59.224361003921828</v>
          </cell>
          <cell r="E129" t="str">
            <v>608.00 Philippines</v>
          </cell>
          <cell r="F129">
            <v>66.527705214387126</v>
          </cell>
        </row>
        <row r="130">
          <cell r="A130" t="str">
            <v>Poland</v>
          </cell>
          <cell r="B130" t="str">
            <v>616.00 Poland</v>
          </cell>
          <cell r="C130">
            <v>1452.0492493992244</v>
          </cell>
          <cell r="E130" t="str">
            <v>616.00 Poland</v>
          </cell>
          <cell r="F130">
            <v>389.95010482503369</v>
          </cell>
        </row>
        <row r="131">
          <cell r="A131" t="str">
            <v>Portugal</v>
          </cell>
          <cell r="B131" t="str">
            <v>620.00 Portugal</v>
          </cell>
          <cell r="C131">
            <v>547.66208402828772</v>
          </cell>
          <cell r="E131" t="str">
            <v>620.00 Portugal</v>
          </cell>
          <cell r="F131">
            <v>308.15347470251754</v>
          </cell>
        </row>
        <row r="132">
          <cell r="A132" t="str">
            <v>Qatar</v>
          </cell>
          <cell r="B132" t="str">
            <v>634.00 Qatar</v>
          </cell>
          <cell r="C132">
            <v>96.367424711497634</v>
          </cell>
          <cell r="E132" t="str">
            <v>634.00 Qatar</v>
          </cell>
          <cell r="F132">
            <v>232.7409772423656</v>
          </cell>
        </row>
        <row r="133">
          <cell r="A133" t="str">
            <v>Reunion Island</v>
          </cell>
          <cell r="B133" t="str">
            <v>638.00 Reunion Island</v>
          </cell>
          <cell r="C133">
            <v>0.92988683624384394</v>
          </cell>
          <cell r="E133" t="str">
            <v>638.00 Reunion Island</v>
          </cell>
          <cell r="F133">
            <v>1.6131332611044968</v>
          </cell>
        </row>
        <row r="134">
          <cell r="A134" t="str">
            <v>Romania</v>
          </cell>
          <cell r="B134" t="str">
            <v>642.00 Romania</v>
          </cell>
          <cell r="C134">
            <v>705.79023312467416</v>
          </cell>
          <cell r="E134" t="str">
            <v>642.00 Romania</v>
          </cell>
          <cell r="F134">
            <v>258.62389533802167</v>
          </cell>
        </row>
        <row r="135">
          <cell r="A135" t="str">
            <v>Russia</v>
          </cell>
          <cell r="B135" t="str">
            <v>643.00 Russia</v>
          </cell>
          <cell r="C135">
            <v>39.200986897339021</v>
          </cell>
          <cell r="E135" t="str">
            <v>643.00 Russia</v>
          </cell>
          <cell r="F135">
            <v>32.008489130653828</v>
          </cell>
        </row>
        <row r="136">
          <cell r="A136" t="str">
            <v>Rwanda</v>
          </cell>
          <cell r="B136" t="str">
            <v>646.00 Rwanda</v>
          </cell>
          <cell r="C136">
            <v>1.9349215446309129</v>
          </cell>
          <cell r="E136" t="str">
            <v>646.00 Rwanda</v>
          </cell>
          <cell r="F136">
            <v>6.5990495033431102</v>
          </cell>
        </row>
        <row r="137">
          <cell r="A137" t="str">
            <v>St Barthelemy</v>
          </cell>
          <cell r="B137" t="str">
            <v>652.00 St Barthelemy</v>
          </cell>
          <cell r="C137">
            <v>0.23647110314365999</v>
          </cell>
          <cell r="E137" t="str">
            <v>652.00 St Barthelemy</v>
          </cell>
          <cell r="F137">
            <v>0.23765345865937829</v>
          </cell>
        </row>
        <row r="138">
          <cell r="A138" t="str">
            <v>St Kitts and Nevis</v>
          </cell>
          <cell r="B138" t="str">
            <v>659.00 St Kitts and Nevis</v>
          </cell>
          <cell r="C138">
            <v>4.9341855772094281</v>
          </cell>
          <cell r="E138" t="str">
            <v>659.00 St Kitts and Nevis</v>
          </cell>
          <cell r="F138">
            <v>4.8271683198998234</v>
          </cell>
        </row>
        <row r="139">
          <cell r="A139" t="str">
            <v>Anguilla</v>
          </cell>
          <cell r="B139" t="str">
            <v>660.00 Anguilla</v>
          </cell>
          <cell r="C139">
            <v>0.72107076859603569</v>
          </cell>
          <cell r="E139" t="str">
            <v>660.00 Anguilla</v>
          </cell>
          <cell r="F139">
            <v>1.0816061528940536E-2</v>
          </cell>
        </row>
        <row r="140">
          <cell r="A140" t="str">
            <v>St Lucia</v>
          </cell>
          <cell r="B140" t="str">
            <v>662.00 St Lucia</v>
          </cell>
          <cell r="C140">
            <v>3.0918380485256147</v>
          </cell>
          <cell r="E140" t="str">
            <v>662.00 St Lucia</v>
          </cell>
          <cell r="F140">
            <v>1.1686314721314139</v>
          </cell>
        </row>
        <row r="141">
          <cell r="A141" t="str">
            <v>Saudi Arabia</v>
          </cell>
          <cell r="B141" t="str">
            <v>682.00 Saudi Arabia</v>
          </cell>
          <cell r="C141">
            <v>343.90164098945564</v>
          </cell>
          <cell r="E141" t="str">
            <v>682.00 Saudi Arabia</v>
          </cell>
          <cell r="F141">
            <v>770.96443743178156</v>
          </cell>
        </row>
        <row r="142">
          <cell r="A142" t="str">
            <v>Senegal</v>
          </cell>
          <cell r="B142" t="str">
            <v>686.00 Senegal</v>
          </cell>
          <cell r="C142">
            <v>3.7277181206389107</v>
          </cell>
          <cell r="E142" t="str">
            <v>686.00 Senegal</v>
          </cell>
          <cell r="F142">
            <v>1.6070071449306649</v>
          </cell>
        </row>
        <row r="143">
          <cell r="A143" t="str">
            <v>Serbia</v>
          </cell>
          <cell r="B143" t="str">
            <v>688.00 Serbia</v>
          </cell>
          <cell r="C143">
            <v>26.811822091728697</v>
          </cell>
          <cell r="E143" t="str">
            <v>688.00 Serbia</v>
          </cell>
          <cell r="F143">
            <v>12.001693803042164</v>
          </cell>
        </row>
        <row r="144">
          <cell r="A144" t="str">
            <v>Singapore</v>
          </cell>
          <cell r="B144" t="str">
            <v>702.00 Singapore</v>
          </cell>
          <cell r="C144">
            <v>141.97698652559063</v>
          </cell>
          <cell r="E144" t="str">
            <v>702.00 Singapore</v>
          </cell>
          <cell r="F144">
            <v>189.54731595962937</v>
          </cell>
        </row>
        <row r="145">
          <cell r="A145" t="str">
            <v>Slovakia</v>
          </cell>
          <cell r="B145" t="str">
            <v>703.00 Slovakia</v>
          </cell>
          <cell r="C145">
            <v>100.86669888271572</v>
          </cell>
          <cell r="E145" t="str">
            <v>703.00 Slovakia</v>
          </cell>
          <cell r="F145">
            <v>67.920107593130766</v>
          </cell>
        </row>
        <row r="146">
          <cell r="A146" t="str">
            <v>Vietnam</v>
          </cell>
          <cell r="B146" t="str">
            <v>704.00 Vietnam</v>
          </cell>
          <cell r="C146">
            <v>12.580709220715821</v>
          </cell>
          <cell r="E146" t="str">
            <v>704.00 Vietnam</v>
          </cell>
          <cell r="F146">
            <v>10.074833459624283</v>
          </cell>
        </row>
        <row r="147">
          <cell r="A147" t="str">
            <v>Slovenia</v>
          </cell>
          <cell r="B147" t="str">
            <v>705.00 Slovenia</v>
          </cell>
          <cell r="C147">
            <v>54.119827016839558</v>
          </cell>
          <cell r="E147" t="str">
            <v>705.00 Slovenia</v>
          </cell>
          <cell r="F147">
            <v>30.117602188241428</v>
          </cell>
        </row>
        <row r="148">
          <cell r="A148" t="str">
            <v>Somalia</v>
          </cell>
          <cell r="B148" t="str">
            <v>706.00 Somalia</v>
          </cell>
          <cell r="C148">
            <v>4.9910143521978467</v>
          </cell>
          <cell r="E148" t="str">
            <v>706.00 Somalia</v>
          </cell>
          <cell r="F148">
            <v>2.5783663639574499</v>
          </cell>
        </row>
        <row r="149">
          <cell r="A149" t="str">
            <v>South Africa</v>
          </cell>
          <cell r="B149" t="str">
            <v>710.00 South Africa</v>
          </cell>
          <cell r="C149">
            <v>174.34433972421297</v>
          </cell>
          <cell r="E149" t="str">
            <v>710.00 South Africa</v>
          </cell>
          <cell r="F149">
            <v>202.9075385349251</v>
          </cell>
        </row>
        <row r="150">
          <cell r="A150" t="str">
            <v>Zimbabwe</v>
          </cell>
          <cell r="B150" t="str">
            <v>716.00 Zimbabwe</v>
          </cell>
          <cell r="C150">
            <v>12.678955127939336</v>
          </cell>
          <cell r="E150" t="str">
            <v>716.00 Zimbabwe</v>
          </cell>
          <cell r="F150">
            <v>10.03925126391465</v>
          </cell>
        </row>
        <row r="151">
          <cell r="A151" t="str">
            <v>Sudan</v>
          </cell>
          <cell r="B151" t="str">
            <v>729.00 Sudan</v>
          </cell>
          <cell r="C151">
            <v>1.0398838620756201</v>
          </cell>
          <cell r="E151" t="str">
            <v>729.00 Sudan</v>
          </cell>
          <cell r="F151">
            <v>1.5754240510445645</v>
          </cell>
        </row>
        <row r="152">
          <cell r="A152" t="str">
            <v>eSwatini</v>
          </cell>
          <cell r="B152" t="str">
            <v>748.00 eSwatini</v>
          </cell>
          <cell r="C152">
            <v>0.17910205617278999</v>
          </cell>
          <cell r="E152" t="str">
            <v>748.00 eSwatini</v>
          </cell>
          <cell r="F152">
            <v>3.8506942077149851E-2</v>
          </cell>
        </row>
        <row r="153">
          <cell r="A153" t="str">
            <v>Sweden</v>
          </cell>
          <cell r="B153" t="str">
            <v>752.00 Sweden</v>
          </cell>
          <cell r="C153">
            <v>613.6810425920836</v>
          </cell>
          <cell r="E153" t="str">
            <v>752.00 Sweden</v>
          </cell>
          <cell r="F153">
            <v>400.09587640759662</v>
          </cell>
        </row>
        <row r="154">
          <cell r="A154" t="str">
            <v>Switzerland</v>
          </cell>
          <cell r="B154" t="str">
            <v>756.00 Switzerland</v>
          </cell>
          <cell r="C154">
            <v>849.61952183038375</v>
          </cell>
          <cell r="E154" t="str">
            <v>756.00 Switzerland</v>
          </cell>
          <cell r="F154">
            <v>642.50206733032667</v>
          </cell>
        </row>
        <row r="155">
          <cell r="A155" t="str">
            <v>Syria</v>
          </cell>
          <cell r="B155" t="str">
            <v>Syria</v>
          </cell>
          <cell r="E155" t="str">
            <v>Syria</v>
          </cell>
        </row>
        <row r="156">
          <cell r="A156" t="str">
            <v>Tajikistan</v>
          </cell>
          <cell r="B156" t="str">
            <v>762.00 Tajikistan</v>
          </cell>
          <cell r="C156">
            <v>3.3544181683693051</v>
          </cell>
          <cell r="E156" t="str">
            <v>762.00 Tajikistan</v>
          </cell>
          <cell r="F156">
            <v>4.9404795703736148</v>
          </cell>
        </row>
        <row r="157">
          <cell r="A157" t="str">
            <v>Thailand</v>
          </cell>
          <cell r="B157" t="str">
            <v>764.00 Thailand</v>
          </cell>
          <cell r="C157">
            <v>71.897703642536968</v>
          </cell>
          <cell r="E157" t="str">
            <v>764.00 Thailand</v>
          </cell>
          <cell r="F157">
            <v>131.69290690045531</v>
          </cell>
        </row>
        <row r="158">
          <cell r="A158" t="str">
            <v>Tonga</v>
          </cell>
          <cell r="B158" t="str">
            <v>776.00 Tonga</v>
          </cell>
          <cell r="C158">
            <v>1.2494804046567067</v>
          </cell>
          <cell r="E158" t="str">
            <v>776.00 Tonga</v>
          </cell>
          <cell r="F158">
            <v>0.26863828700119191</v>
          </cell>
        </row>
        <row r="159">
          <cell r="A159" t="str">
            <v>Trinidad &amp; Tobago</v>
          </cell>
          <cell r="B159" t="str">
            <v>780.00 Tobago &amp; Trinidad</v>
          </cell>
          <cell r="C159">
            <v>14.806905667699684</v>
          </cell>
          <cell r="E159" t="str">
            <v>780.00 Tobago &amp; Trinidad</v>
          </cell>
          <cell r="F159">
            <v>7.5937653304335253</v>
          </cell>
        </row>
        <row r="160">
          <cell r="A160" t="str">
            <v>United Arab emirates</v>
          </cell>
          <cell r="B160" t="str">
            <v>784.00 United Arab Emirates</v>
          </cell>
          <cell r="C160">
            <v>373.71697465621992</v>
          </cell>
          <cell r="E160" t="str">
            <v>784.00 United Arab Emirates</v>
          </cell>
          <cell r="F160">
            <v>613.2171159134208</v>
          </cell>
        </row>
        <row r="161">
          <cell r="A161" t="str">
            <v>Tunisia</v>
          </cell>
          <cell r="B161" t="str">
            <v>788.00 Tunisia</v>
          </cell>
          <cell r="C161">
            <v>12.982226815013417</v>
          </cell>
          <cell r="E161" t="str">
            <v>788.00 Tunisia</v>
          </cell>
          <cell r="F161">
            <v>8.6863233384861012</v>
          </cell>
        </row>
        <row r="162">
          <cell r="A162" t="str">
            <v>Turkey</v>
          </cell>
          <cell r="B162" t="str">
            <v>792.00 Turkey</v>
          </cell>
          <cell r="C162">
            <v>323.46262661287153</v>
          </cell>
          <cell r="E162" t="str">
            <v>792.00 Turkey</v>
          </cell>
          <cell r="F162">
            <v>381.73723790141014</v>
          </cell>
        </row>
        <row r="163">
          <cell r="A163" t="str">
            <v>Turkmenistan</v>
          </cell>
          <cell r="B163" t="str">
            <v>795.00 Turkmenistan</v>
          </cell>
          <cell r="C163">
            <v>1.5536094532403597</v>
          </cell>
          <cell r="E163" t="str">
            <v>795.00 Turkmenistan</v>
          </cell>
          <cell r="F163">
            <v>0.51269111956931868</v>
          </cell>
        </row>
        <row r="164">
          <cell r="A164" t="str">
            <v>Turks and Caicos Islands</v>
          </cell>
          <cell r="B164" t="str">
            <v>796.00 Turks and Caicos Islands</v>
          </cell>
          <cell r="C164">
            <v>4.3994060277290092</v>
          </cell>
          <cell r="E164" t="str">
            <v>796.00 Turks and Caicos Islands</v>
          </cell>
          <cell r="F164">
            <v>3.0061233169955144</v>
          </cell>
        </row>
        <row r="165">
          <cell r="A165" t="str">
            <v>Uganda</v>
          </cell>
          <cell r="B165" t="str">
            <v>800.00 Uganda</v>
          </cell>
          <cell r="C165">
            <v>3.0662355507302763</v>
          </cell>
          <cell r="E165" t="str">
            <v>800.00 Uganda</v>
          </cell>
          <cell r="F165">
            <v>5.4245248559124777</v>
          </cell>
        </row>
        <row r="166">
          <cell r="A166" t="str">
            <v>Ukraine</v>
          </cell>
          <cell r="B166" t="str">
            <v>804.00 Ukraine</v>
          </cell>
          <cell r="C166">
            <v>54.012904513863788</v>
          </cell>
          <cell r="E166" t="str">
            <v>804.00 Ukraine</v>
          </cell>
          <cell r="F166">
            <v>31.255177680881403</v>
          </cell>
        </row>
        <row r="167">
          <cell r="A167" t="str">
            <v>Macedonia</v>
          </cell>
          <cell r="B167" t="str">
            <v>807.00 Macedonia</v>
          </cell>
          <cell r="C167">
            <v>9.1930636399632011</v>
          </cell>
          <cell r="E167" t="str">
            <v>807.00 Macedonia</v>
          </cell>
          <cell r="F167">
            <v>2.6145806674231902</v>
          </cell>
        </row>
        <row r="168">
          <cell r="A168" t="str">
            <v>Egypt</v>
          </cell>
          <cell r="B168" t="str">
            <v>818.00 Egypt</v>
          </cell>
          <cell r="C168">
            <v>46.39317997884357</v>
          </cell>
          <cell r="E168" t="str">
            <v>818.00 Egypt</v>
          </cell>
          <cell r="F168">
            <v>52.356945377947142</v>
          </cell>
        </row>
        <row r="169">
          <cell r="A169" t="str">
            <v>Tanzania</v>
          </cell>
          <cell r="B169" t="str">
            <v>834.00 Tanzania</v>
          </cell>
          <cell r="C169">
            <v>1.9304381944540729</v>
          </cell>
          <cell r="E169" t="str">
            <v>834.00 Tanzania</v>
          </cell>
          <cell r="F169">
            <v>5.7484993071784771</v>
          </cell>
        </row>
        <row r="170">
          <cell r="A170" t="str">
            <v>United States america</v>
          </cell>
          <cell r="B170" t="str">
            <v>840.00 United States America</v>
          </cell>
          <cell r="C170">
            <v>5584.8804149595871</v>
          </cell>
          <cell r="E170" t="str">
            <v>840.00 United States America</v>
          </cell>
          <cell r="F170">
            <v>7263.5078001474903</v>
          </cell>
        </row>
        <row r="171">
          <cell r="A171" t="str">
            <v>Burkina Faso</v>
          </cell>
          <cell r="B171" t="str">
            <v>854.00 Burkina Faso</v>
          </cell>
          <cell r="C171">
            <v>0.53196843071178002</v>
          </cell>
          <cell r="E171" t="str">
            <v>854.00 Burkina Faso</v>
          </cell>
          <cell r="F171">
            <v>0.31918105842706801</v>
          </cell>
        </row>
        <row r="172">
          <cell r="A172" t="str">
            <v>Uruguay</v>
          </cell>
          <cell r="B172" t="str">
            <v>858.00 Uruguay</v>
          </cell>
          <cell r="C172">
            <v>7.2676908753725256</v>
          </cell>
          <cell r="E172" t="str">
            <v>858.00 Uruguay</v>
          </cell>
          <cell r="F172">
            <v>6.3012557892061256</v>
          </cell>
        </row>
        <row r="173">
          <cell r="A173" t="str">
            <v>Uzbekistan</v>
          </cell>
          <cell r="B173" t="str">
            <v>860.00 Uzbekistan</v>
          </cell>
          <cell r="C173">
            <v>5.7521066324257157</v>
          </cell>
          <cell r="E173" t="str">
            <v>860.00 Uzbekistan</v>
          </cell>
          <cell r="F173">
            <v>7.7812759463530004</v>
          </cell>
        </row>
        <row r="174">
          <cell r="A174" t="str">
            <v>Venezuela</v>
          </cell>
          <cell r="B174" t="str">
            <v>862.00 Venezuela</v>
          </cell>
          <cell r="C174">
            <v>2.742810587809414</v>
          </cell>
          <cell r="E174" t="str">
            <v>862.00 Venezuela</v>
          </cell>
          <cell r="F174">
            <v>4.0403440203602887</v>
          </cell>
        </row>
        <row r="175">
          <cell r="A175" t="str">
            <v>Zambia</v>
          </cell>
          <cell r="B175" t="str">
            <v>894.00 Zambia</v>
          </cell>
          <cell r="C175">
            <v>5.2456050379639025</v>
          </cell>
          <cell r="E175" t="str">
            <v>894.00 Zambia</v>
          </cell>
          <cell r="F175">
            <v>10.189844304950455</v>
          </cell>
        </row>
        <row r="176">
          <cell r="A176" t="str">
            <v>Southern Cyprus</v>
          </cell>
          <cell r="B176" t="str">
            <v>901.00 Southern Cyprus</v>
          </cell>
          <cell r="C176">
            <v>152.89187182729708</v>
          </cell>
          <cell r="E176" t="str">
            <v>901.00 Southern Cyprus</v>
          </cell>
          <cell r="F176">
            <v>120.93843212122599</v>
          </cell>
        </row>
        <row r="177">
          <cell r="A177" t="str">
            <v>Northern Cyprus</v>
          </cell>
          <cell r="B177" t="str">
            <v>902.00 Turkish Rep North Cyprus</v>
          </cell>
          <cell r="C177">
            <v>11.801932331768317</v>
          </cell>
          <cell r="E177" t="str">
            <v>902.00 Turkish Rep North Cyprus</v>
          </cell>
          <cell r="F177">
            <v>20.089174366430637</v>
          </cell>
        </row>
        <row r="178">
          <cell r="A178" t="str">
            <v>Spain</v>
          </cell>
          <cell r="B178" t="str">
            <v>911.00 Spain</v>
          </cell>
          <cell r="C178">
            <v>2559.3368256355316</v>
          </cell>
          <cell r="E178" t="str">
            <v>911.00 Spain</v>
          </cell>
          <cell r="F178">
            <v>1365.0509770459539</v>
          </cell>
        </row>
        <row r="179">
          <cell r="A179" t="str">
            <v>Channel Islands</v>
          </cell>
          <cell r="B179" t="str">
            <v>Channel Islands</v>
          </cell>
          <cell r="E179" t="str">
            <v>931.00 Channel Islands</v>
          </cell>
          <cell r="F179">
            <v>121.2251337604</v>
          </cell>
        </row>
        <row r="180">
          <cell r="A180" t="str">
            <v>Kosova</v>
          </cell>
          <cell r="B180" t="str">
            <v>951.00 Kosova</v>
          </cell>
          <cell r="C180">
            <v>2.8253172823440824</v>
          </cell>
          <cell r="E180" t="str">
            <v>951.00 Kosova</v>
          </cell>
          <cell r="F180">
            <v>1.3241551610367606</v>
          </cell>
        </row>
        <row r="181">
          <cell r="A181" t="str">
            <v>Total</v>
          </cell>
          <cell r="B181" t="str">
            <v>Total</v>
          </cell>
          <cell r="C181">
            <v>39031.302485493354</v>
          </cell>
          <cell r="E181" t="str">
            <v>Total</v>
          </cell>
          <cell r="F181">
            <v>31912.413063139516</v>
          </cell>
        </row>
      </sheetData>
      <sheetData sheetId="2">
        <row r="2">
          <cell r="A2" t="str">
            <v>USA</v>
          </cell>
        </row>
      </sheetData>
      <sheetData sheetId="3"/>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pageSetUpPr fitToPage="1"/>
  </sheetPr>
  <dimension ref="A1:BN101"/>
  <sheetViews>
    <sheetView showGridLines="0" tabSelected="1" zoomScale="85" zoomScaleNormal="85" workbookViewId="0">
      <pane xSplit="1" ySplit="10" topLeftCell="B11" activePane="bottomRight" state="frozen"/>
      <selection pane="topRight" activeCell="B1" sqref="B1"/>
      <selection pane="bottomLeft" activeCell="A11" sqref="A11"/>
      <selection pane="bottomRight" activeCell="B11" sqref="B11"/>
    </sheetView>
  </sheetViews>
  <sheetFormatPr defaultColWidth="9.1796875" defaultRowHeight="12.5" x14ac:dyDescent="0.25"/>
  <cols>
    <col min="1" max="1" width="27.1796875" style="9" customWidth="1"/>
    <col min="2" max="2" width="6.1796875" style="9" customWidth="1"/>
    <col min="3" max="4" width="6.54296875" style="9" customWidth="1"/>
    <col min="5" max="5" width="6.453125" style="9" customWidth="1"/>
    <col min="6" max="6" width="5.1796875" style="9" bestFit="1" customWidth="1"/>
    <col min="7" max="8" width="6.81640625" style="9" customWidth="1"/>
    <col min="9" max="9" width="6.453125" style="9" customWidth="1"/>
    <col min="10" max="12" width="5.54296875" style="16" customWidth="1"/>
    <col min="13" max="20" width="5.54296875" style="8" customWidth="1"/>
    <col min="21" max="21" width="2.54296875" style="9" customWidth="1"/>
    <col min="22" max="22" width="1.26953125" style="9" customWidth="1"/>
    <col min="23" max="23" width="6.1796875" style="9" customWidth="1"/>
    <col min="24" max="26" width="6.453125" style="9" customWidth="1"/>
    <col min="27" max="27" width="5.1796875" style="9" bestFit="1" customWidth="1"/>
    <col min="28" max="29" width="6.54296875" style="9" customWidth="1"/>
    <col min="30" max="30" width="6.453125" style="9" customWidth="1"/>
    <col min="31" max="33" width="6.54296875" style="9" customWidth="1"/>
    <col min="34" max="41" width="6.54296875" style="8" customWidth="1"/>
    <col min="42" max="43" width="2.54296875" style="9" customWidth="1"/>
    <col min="44" max="44" width="5.54296875" style="9" customWidth="1"/>
    <col min="45" max="47" width="4.81640625" style="9" customWidth="1"/>
    <col min="48" max="48" width="5.1796875" style="9" bestFit="1" customWidth="1"/>
    <col min="49" max="51" width="6.1796875" style="9" customWidth="1"/>
    <col min="52" max="62" width="5.54296875" style="9" customWidth="1"/>
    <col min="63" max="63" width="3" style="9" customWidth="1"/>
    <col min="64" max="64" width="42.453125" style="9" customWidth="1"/>
    <col min="65" max="16384" width="9.1796875" style="9"/>
  </cols>
  <sheetData>
    <row r="1" spans="1:66" s="1" customFormat="1" ht="30" x14ac:dyDescent="0.6">
      <c r="A1" s="28" t="s">
        <v>40</v>
      </c>
      <c r="B1" s="28"/>
      <c r="C1" s="28"/>
      <c r="D1" s="28"/>
      <c r="E1" s="28"/>
      <c r="F1" s="28"/>
      <c r="G1" s="28"/>
      <c r="H1" s="28"/>
      <c r="I1" s="28"/>
      <c r="J1" s="28"/>
      <c r="K1" s="28"/>
      <c r="L1" s="28"/>
      <c r="M1" s="28"/>
      <c r="N1" s="28"/>
      <c r="O1" s="28"/>
      <c r="P1" s="28"/>
      <c r="Q1" s="28"/>
      <c r="R1" s="28"/>
      <c r="S1" s="28"/>
      <c r="T1" s="28"/>
      <c r="U1" s="28"/>
      <c r="V1" s="28"/>
      <c r="W1" s="28"/>
      <c r="X1" s="28"/>
      <c r="Y1" s="28"/>
      <c r="Z1" s="28"/>
      <c r="AA1" s="28"/>
      <c r="AB1" s="28"/>
      <c r="AC1" s="28"/>
      <c r="AD1" s="28"/>
      <c r="AE1" s="28"/>
      <c r="AF1" s="28"/>
      <c r="AG1" s="28"/>
      <c r="AH1" s="28"/>
      <c r="AI1" s="28"/>
      <c r="AJ1" s="28"/>
      <c r="AK1" s="28"/>
      <c r="AL1" s="28"/>
      <c r="AM1" s="28"/>
      <c r="AN1" s="28"/>
      <c r="AO1" s="28"/>
      <c r="AP1" s="28"/>
      <c r="AQ1" s="28"/>
      <c r="AR1" s="28"/>
      <c r="AS1" s="28"/>
      <c r="AT1" s="28"/>
      <c r="AU1" s="28"/>
      <c r="AV1" s="28"/>
      <c r="AW1" s="28"/>
      <c r="AX1" s="28"/>
      <c r="AY1" s="28"/>
      <c r="AZ1" s="28"/>
      <c r="BA1" s="28"/>
      <c r="BB1" s="28"/>
      <c r="BC1" s="28"/>
      <c r="BD1" s="28"/>
      <c r="BE1" s="28"/>
      <c r="BF1" s="28"/>
      <c r="BG1" s="28"/>
      <c r="BH1" s="28"/>
      <c r="BI1" s="28"/>
      <c r="BJ1" s="28"/>
    </row>
    <row r="2" spans="1:66" s="42" customFormat="1" ht="15.5" x14ac:dyDescent="0.35">
      <c r="A2" s="43" t="s">
        <v>60</v>
      </c>
      <c r="B2" s="43"/>
      <c r="C2" s="43"/>
      <c r="D2" s="41"/>
      <c r="E2" s="41"/>
      <c r="F2" s="41"/>
    </row>
    <row r="3" spans="1:66" s="1" customFormat="1" ht="15.5" x14ac:dyDescent="0.35">
      <c r="A3" s="2" t="s">
        <v>45</v>
      </c>
      <c r="B3" s="2"/>
      <c r="C3" s="2"/>
      <c r="D3" s="2"/>
      <c r="E3" s="2"/>
      <c r="F3" s="2"/>
      <c r="G3" s="2"/>
      <c r="H3" s="2"/>
      <c r="I3" s="2"/>
      <c r="J3" s="3"/>
      <c r="K3" s="3"/>
      <c r="L3" s="3"/>
      <c r="M3" s="3"/>
      <c r="N3" s="3"/>
      <c r="O3" s="3"/>
      <c r="P3" s="3"/>
      <c r="Q3" s="3"/>
      <c r="R3" s="4"/>
      <c r="S3" s="4"/>
      <c r="T3" s="4"/>
      <c r="U3" s="5"/>
      <c r="V3" s="5"/>
      <c r="W3" s="5"/>
      <c r="X3" s="5"/>
      <c r="Y3" s="5"/>
      <c r="Z3" s="5"/>
      <c r="AA3" s="5"/>
      <c r="AB3" s="5"/>
      <c r="AC3" s="5"/>
      <c r="AD3" s="5"/>
      <c r="AE3" s="5"/>
      <c r="AF3" s="5"/>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c r="BI3" s="5"/>
      <c r="BJ3" s="5"/>
    </row>
    <row r="4" spans="1:66" s="1" customFormat="1" ht="15.5" x14ac:dyDescent="0.35">
      <c r="A4" s="2"/>
      <c r="B4" s="2"/>
      <c r="C4" s="2"/>
      <c r="D4" s="2"/>
      <c r="E4" s="2"/>
      <c r="F4" s="2"/>
      <c r="G4" s="2"/>
      <c r="H4" s="2"/>
      <c r="I4" s="2"/>
      <c r="J4" s="3"/>
      <c r="K4" s="3"/>
      <c r="L4" s="3"/>
      <c r="M4" s="3"/>
      <c r="N4" s="3"/>
      <c r="O4" s="3"/>
      <c r="P4" s="3"/>
      <c r="Q4" s="3"/>
      <c r="R4" s="4"/>
      <c r="S4" s="4"/>
      <c r="T4" s="4"/>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row>
    <row r="5" spans="1:66" ht="13" x14ac:dyDescent="0.25">
      <c r="A5" s="6" t="s">
        <v>39</v>
      </c>
      <c r="B5" s="6"/>
      <c r="C5" s="6"/>
      <c r="D5" s="6"/>
      <c r="E5" s="6"/>
      <c r="F5" s="6"/>
      <c r="G5" s="6"/>
      <c r="H5" s="6"/>
      <c r="I5" s="6"/>
      <c r="J5" s="7"/>
      <c r="K5" s="7"/>
      <c r="L5" s="7"/>
    </row>
    <row r="6" spans="1:66" ht="13" x14ac:dyDescent="0.25">
      <c r="A6" s="6" t="s">
        <v>48</v>
      </c>
      <c r="B6" s="6"/>
      <c r="C6" s="6"/>
      <c r="D6" s="6"/>
      <c r="E6" s="6"/>
      <c r="F6" s="6"/>
      <c r="G6" s="6"/>
      <c r="H6" s="6"/>
      <c r="I6" s="6"/>
      <c r="J6" s="7"/>
      <c r="K6" s="7"/>
      <c r="L6" s="7"/>
    </row>
    <row r="8" spans="1:66" s="10" customFormat="1" ht="25" x14ac:dyDescent="0.3">
      <c r="A8" s="32" t="s">
        <v>0</v>
      </c>
      <c r="B8" s="34" t="s">
        <v>42</v>
      </c>
      <c r="C8" s="34"/>
      <c r="D8" s="34"/>
      <c r="E8" s="34"/>
      <c r="F8" s="34"/>
      <c r="G8" s="34"/>
      <c r="H8" s="34"/>
      <c r="I8" s="34"/>
      <c r="J8" s="34"/>
      <c r="K8" s="34"/>
      <c r="L8" s="34"/>
      <c r="M8" s="34"/>
      <c r="N8" s="34"/>
      <c r="O8" s="34"/>
      <c r="P8" s="34"/>
      <c r="Q8" s="34"/>
      <c r="R8" s="34"/>
      <c r="S8" s="34"/>
      <c r="T8" s="34"/>
      <c r="W8" s="34" t="s">
        <v>43</v>
      </c>
      <c r="X8" s="34"/>
      <c r="Y8" s="34"/>
      <c r="Z8" s="34"/>
      <c r="AA8" s="34"/>
      <c r="AB8" s="34"/>
      <c r="AC8" s="34"/>
      <c r="AD8" s="34"/>
      <c r="AE8" s="34"/>
      <c r="AF8" s="34"/>
      <c r="AG8" s="34"/>
      <c r="AH8" s="34"/>
      <c r="AI8" s="34"/>
      <c r="AJ8" s="34"/>
      <c r="AK8" s="34"/>
      <c r="AL8" s="34"/>
      <c r="AM8" s="34"/>
      <c r="AN8" s="34"/>
      <c r="AO8" s="34"/>
      <c r="AR8" s="36" t="s">
        <v>3</v>
      </c>
      <c r="AS8" s="36"/>
      <c r="AT8" s="36"/>
      <c r="AU8" s="36"/>
      <c r="AV8" s="36"/>
      <c r="AW8" s="36"/>
      <c r="AX8" s="36"/>
      <c r="AY8" s="36"/>
      <c r="AZ8" s="36"/>
      <c r="BA8" s="36"/>
      <c r="BB8" s="36"/>
      <c r="BC8" s="36"/>
      <c r="BD8" s="36"/>
      <c r="BE8" s="36"/>
      <c r="BF8" s="36"/>
      <c r="BG8" s="36"/>
      <c r="BH8" s="36"/>
      <c r="BI8" s="36"/>
      <c r="BJ8" s="36"/>
      <c r="BL8" s="33"/>
      <c r="BM8" s="33"/>
      <c r="BN8" s="33"/>
    </row>
    <row r="9" spans="1:66" s="11" customFormat="1" ht="17.5" x14ac:dyDescent="0.35">
      <c r="A9" s="32"/>
      <c r="B9" s="35" t="s">
        <v>41</v>
      </c>
      <c r="C9" s="35"/>
      <c r="D9" s="35"/>
      <c r="E9" s="35"/>
      <c r="F9" s="35"/>
      <c r="G9" s="35"/>
      <c r="H9" s="35"/>
      <c r="I9" s="35"/>
      <c r="J9" s="35"/>
      <c r="K9" s="35"/>
      <c r="L9" s="35"/>
      <c r="M9" s="35"/>
      <c r="N9" s="35"/>
      <c r="O9" s="35"/>
      <c r="P9" s="35"/>
      <c r="Q9" s="35"/>
      <c r="R9" s="35"/>
      <c r="S9" s="35"/>
      <c r="T9" s="35"/>
      <c r="W9" s="35" t="s">
        <v>41</v>
      </c>
      <c r="X9" s="35"/>
      <c r="Y9" s="35"/>
      <c r="Z9" s="35"/>
      <c r="AA9" s="35"/>
      <c r="AB9" s="35"/>
      <c r="AC9" s="35"/>
      <c r="AD9" s="35"/>
      <c r="AE9" s="35"/>
      <c r="AF9" s="35"/>
      <c r="AG9" s="35"/>
      <c r="AH9" s="35"/>
      <c r="AI9" s="35"/>
      <c r="AJ9" s="35"/>
      <c r="AK9" s="35"/>
      <c r="AL9" s="35"/>
      <c r="AM9" s="35"/>
      <c r="AN9" s="35"/>
      <c r="AO9" s="35"/>
      <c r="AR9" s="37" t="s">
        <v>44</v>
      </c>
      <c r="AS9" s="37"/>
      <c r="AT9" s="37"/>
      <c r="AU9" s="37"/>
      <c r="AV9" s="37"/>
      <c r="AW9" s="37"/>
      <c r="AX9" s="37"/>
      <c r="AY9" s="37"/>
      <c r="AZ9" s="37"/>
      <c r="BA9" s="37"/>
      <c r="BB9" s="37"/>
      <c r="BC9" s="37"/>
      <c r="BD9" s="37"/>
      <c r="BE9" s="37"/>
      <c r="BF9" s="37"/>
      <c r="BG9" s="37"/>
      <c r="BH9" s="37"/>
      <c r="BI9" s="37"/>
      <c r="BJ9" s="37"/>
    </row>
    <row r="10" spans="1:66" s="10" customFormat="1" ht="13" x14ac:dyDescent="0.3">
      <c r="A10" s="12" t="s">
        <v>46</v>
      </c>
      <c r="B10" s="13">
        <v>2024</v>
      </c>
      <c r="C10" s="13">
        <v>2023</v>
      </c>
      <c r="D10" s="13">
        <v>2022</v>
      </c>
      <c r="E10" s="13">
        <v>2021</v>
      </c>
      <c r="F10" s="13">
        <v>2019</v>
      </c>
      <c r="G10" s="13">
        <v>2018</v>
      </c>
      <c r="H10" s="13">
        <v>2017</v>
      </c>
      <c r="I10" s="13">
        <v>2016</v>
      </c>
      <c r="J10" s="13">
        <v>2015</v>
      </c>
      <c r="K10" s="13">
        <v>2014</v>
      </c>
      <c r="L10" s="13">
        <v>2013</v>
      </c>
      <c r="M10" s="13">
        <v>2012</v>
      </c>
      <c r="N10" s="13">
        <v>2011</v>
      </c>
      <c r="O10" s="13">
        <v>2010</v>
      </c>
      <c r="P10" s="13">
        <v>2009</v>
      </c>
      <c r="Q10" s="13">
        <v>2008</v>
      </c>
      <c r="R10" s="13">
        <v>2007</v>
      </c>
      <c r="S10" s="13">
        <v>2006</v>
      </c>
      <c r="T10" s="13">
        <v>2005</v>
      </c>
      <c r="W10" s="13">
        <v>2024</v>
      </c>
      <c r="X10" s="13">
        <v>2023</v>
      </c>
      <c r="Y10" s="13">
        <v>2022</v>
      </c>
      <c r="Z10" s="13">
        <v>2021</v>
      </c>
      <c r="AA10" s="13">
        <v>2019</v>
      </c>
      <c r="AB10" s="13">
        <v>2018</v>
      </c>
      <c r="AC10" s="13">
        <v>2017</v>
      </c>
      <c r="AD10" s="13">
        <v>2016</v>
      </c>
      <c r="AE10" s="13">
        <v>2015</v>
      </c>
      <c r="AF10" s="13">
        <v>2014</v>
      </c>
      <c r="AG10" s="13">
        <v>2013</v>
      </c>
      <c r="AH10" s="13">
        <v>2012</v>
      </c>
      <c r="AI10" s="13">
        <v>2011</v>
      </c>
      <c r="AJ10" s="13">
        <v>2010</v>
      </c>
      <c r="AK10" s="13">
        <v>2009</v>
      </c>
      <c r="AL10" s="13">
        <v>2008</v>
      </c>
      <c r="AM10" s="13">
        <v>2007</v>
      </c>
      <c r="AN10" s="13">
        <v>2006</v>
      </c>
      <c r="AO10" s="13">
        <v>2005</v>
      </c>
      <c r="AR10" s="14">
        <v>2024</v>
      </c>
      <c r="AS10" s="14">
        <v>2023</v>
      </c>
      <c r="AT10" s="14">
        <v>2022</v>
      </c>
      <c r="AU10" s="14">
        <v>2021</v>
      </c>
      <c r="AV10" s="14">
        <v>2019</v>
      </c>
      <c r="AW10" s="14">
        <v>2018</v>
      </c>
      <c r="AX10" s="14">
        <v>2017</v>
      </c>
      <c r="AY10" s="14">
        <v>2016</v>
      </c>
      <c r="AZ10" s="14">
        <v>2015</v>
      </c>
      <c r="BA10" s="14">
        <v>2014</v>
      </c>
      <c r="BB10" s="14">
        <v>2013</v>
      </c>
      <c r="BC10" s="14">
        <v>2012</v>
      </c>
      <c r="BD10" s="14">
        <v>2011</v>
      </c>
      <c r="BE10" s="14">
        <v>2010</v>
      </c>
      <c r="BF10" s="14">
        <v>2009</v>
      </c>
      <c r="BG10" s="14">
        <v>2008</v>
      </c>
      <c r="BH10" s="14">
        <v>2007</v>
      </c>
      <c r="BI10" s="14">
        <v>2006</v>
      </c>
      <c r="BJ10" s="14">
        <v>2005</v>
      </c>
    </row>
    <row r="11" spans="1:66" x14ac:dyDescent="0.25">
      <c r="A11" s="9" t="s">
        <v>37</v>
      </c>
      <c r="B11" s="18">
        <f>AVERAGE('hide PER YEAR'!D8:F8)</f>
        <v>71.007497659613747</v>
      </c>
      <c r="C11" s="18">
        <f>AVERAGE('hide PER YEAR'!E8:G8)</f>
        <v>39.748668740571524</v>
      </c>
      <c r="D11" s="18">
        <f>AVERAGE('hide PER YEAR'!F8:H8)</f>
        <v>17.004942880832939</v>
      </c>
      <c r="E11" s="18">
        <f>AVERAGE('hide PER YEAR'!G8:I8)</f>
        <v>16.136901108008619</v>
      </c>
      <c r="F11" s="18">
        <f>AVERAGE('hide PER YEAR'!H8:J8)</f>
        <v>30.412176099658883</v>
      </c>
      <c r="G11" s="18">
        <f>AVERAGE('hide PER YEAR'!I8:K8)</f>
        <v>32.276215166758114</v>
      </c>
      <c r="H11" s="18">
        <f>AVERAGE('hide PER YEAR'!J8:L8)</f>
        <v>32.613272476450177</v>
      </c>
      <c r="I11" s="18">
        <f>AVERAGE('hide PER YEAR'!K8:M8)</f>
        <v>23.840655090714083</v>
      </c>
      <c r="J11" s="18">
        <f>AVERAGE('hide PER YEAR'!L8:N8)</f>
        <v>21.452034843952049</v>
      </c>
      <c r="K11" s="18">
        <f>AVERAGE('hide PER YEAR'!M8:O8)</f>
        <v>19.189922361485316</v>
      </c>
      <c r="L11" s="18">
        <f>AVERAGE('hide PER YEAR'!N8:P8)</f>
        <v>17.329160730249829</v>
      </c>
      <c r="M11" s="18">
        <f>AVERAGE('hide PER YEAR'!O8:Q8)</f>
        <v>15.318201577196382</v>
      </c>
      <c r="N11" s="18">
        <f>AVERAGE('hide PER YEAR'!P8:R8)</f>
        <v>12.542350743097231</v>
      </c>
      <c r="O11" s="18">
        <f>AVERAGE('hide PER YEAR'!Q8:S8)</f>
        <v>10.071910293844597</v>
      </c>
      <c r="P11" s="18">
        <f>AVERAGE('hide PER YEAR'!R8:T8)</f>
        <v>8.753175258316988</v>
      </c>
      <c r="Q11" s="18">
        <f>AVERAGE('hide PER YEAR'!S8:U8)</f>
        <v>9.2014830000000014</v>
      </c>
      <c r="R11" s="18">
        <f>AVERAGE('hide PER YEAR'!T8:V8)</f>
        <v>9.0471673333333342</v>
      </c>
      <c r="S11" s="18">
        <f>AVERAGE('hide PER YEAR'!U8:W8)</f>
        <v>8.5383796666666676</v>
      </c>
      <c r="T11" s="18">
        <f>AVERAGE('hide PER YEAR'!V8:X8)</f>
        <v>9.089576000000001</v>
      </c>
      <c r="U11" s="15"/>
      <c r="V11" s="15"/>
      <c r="W11" s="19">
        <f>AVERAGE('hide PER YEAR'!Z8:AB8)</f>
        <v>78.518600247580068</v>
      </c>
      <c r="X11" s="19">
        <f>AVERAGE('hide PER YEAR'!AA8:AC8)</f>
        <v>53.124949727891142</v>
      </c>
      <c r="Y11" s="19">
        <f>AVERAGE('hide PER YEAR'!AB8:AD8)</f>
        <v>21.869904122391691</v>
      </c>
      <c r="Z11" s="19">
        <f>AVERAGE('hide PER YEAR'!AC8:AE8)</f>
        <v>21.190952531538297</v>
      </c>
      <c r="AA11" s="19">
        <f>AVERAGE('hide PER YEAR'!AD8:AF8)</f>
        <v>40.183335873948181</v>
      </c>
      <c r="AB11" s="19">
        <f>AVERAGE('hide PER YEAR'!AE8:AG8)</f>
        <v>48.879605392624519</v>
      </c>
      <c r="AC11" s="19">
        <f>AVERAGE('hide PER YEAR'!AF8:AH8)</f>
        <v>52.824033066983922</v>
      </c>
      <c r="AD11" s="19">
        <f>AVERAGE('hide PER YEAR'!AG8:AI8)</f>
        <v>36.940450985930916</v>
      </c>
      <c r="AE11" s="19">
        <f>AVERAGE('hide PER YEAR'!AH8:AJ8)</f>
        <v>29.056275519541931</v>
      </c>
      <c r="AF11" s="19">
        <f>AVERAGE('hide PER YEAR'!AI8:AK8)</f>
        <v>20.906854655635538</v>
      </c>
      <c r="AG11" s="19">
        <f>AVERAGE('hide PER YEAR'!AJ8:AL8)</f>
        <v>20.164835924277984</v>
      </c>
      <c r="AH11" s="19">
        <f>AVERAGE('hide PER YEAR'!AK8:AM8)</f>
        <v>20.640231748598492</v>
      </c>
      <c r="AI11" s="19">
        <f>AVERAGE('hide PER YEAR'!AL8:AN8)</f>
        <v>19.510660625218758</v>
      </c>
      <c r="AJ11" s="19">
        <f>AVERAGE('hide PER YEAR'!AM8:AO8)</f>
        <v>15.108258097684493</v>
      </c>
      <c r="AK11" s="19">
        <f>AVERAGE('hide PER YEAR'!AN8:AP8)</f>
        <v>11.454252518326706</v>
      </c>
      <c r="AL11" s="19">
        <f>AVERAGE('hide PER YEAR'!AO8:AQ8)</f>
        <v>12.374586958676668</v>
      </c>
      <c r="AM11" s="19">
        <f>AVERAGE('hide PER YEAR'!AP8:AR8)</f>
        <v>9.7574422925376663</v>
      </c>
      <c r="AN11" s="19">
        <f>AVERAGE('hide PER YEAR'!AQ8:AS8)</f>
        <v>7.6414891328586663</v>
      </c>
      <c r="AO11" s="19">
        <f>AVERAGE('hide PER YEAR'!AR8:AT8)</f>
        <v>8.9778764775153324</v>
      </c>
      <c r="AP11" s="15"/>
      <c r="AQ11" s="15"/>
      <c r="AR11" s="18">
        <f>SUM('hide PER YEAR'!AV8:AX8)</f>
        <v>176</v>
      </c>
      <c r="AS11" s="18">
        <f>SUM('hide PER YEAR'!AW8:AY8)</f>
        <v>102</v>
      </c>
      <c r="AT11" s="18">
        <f>SUM('hide PER YEAR'!AX8:AZ8)</f>
        <v>51</v>
      </c>
      <c r="AU11" s="18">
        <f>SUM('hide PER YEAR'!AY8:BA8)</f>
        <v>52</v>
      </c>
      <c r="AV11" s="18">
        <f>SUM('hide PER YEAR'!AZ8:BB8)</f>
        <v>89</v>
      </c>
      <c r="AW11" s="18">
        <f>SUM('hide PER YEAR'!BA8:BC8)</f>
        <v>113</v>
      </c>
      <c r="AX11" s="18">
        <f>SUM('hide PER YEAR'!BB8:BD8)</f>
        <v>118</v>
      </c>
      <c r="AY11" s="18">
        <f>SUM('hide PER YEAR'!BC8:BE8)</f>
        <v>102</v>
      </c>
      <c r="AZ11" s="18">
        <f>SUM('hide PER YEAR'!BD8:BF8)</f>
        <v>91</v>
      </c>
      <c r="BA11" s="18">
        <f>SUM('hide PER YEAR'!BE8:BG8)</f>
        <v>87</v>
      </c>
      <c r="BB11" s="18">
        <f>SUM('hide PER YEAR'!BF8:BH8)</f>
        <v>79</v>
      </c>
      <c r="BC11" s="18">
        <f>SUM('hide PER YEAR'!BG8:BI8)</f>
        <v>81</v>
      </c>
      <c r="BD11" s="18">
        <f>SUM('hide PER YEAR'!BH8:BJ8)</f>
        <v>69</v>
      </c>
      <c r="BE11" s="18">
        <f>SUM('hide PER YEAR'!BI8:BK8)</f>
        <v>58</v>
      </c>
      <c r="BF11" s="18">
        <f>SUM('hide PER YEAR'!BJ8:BL8)</f>
        <v>40</v>
      </c>
      <c r="BG11" s="18">
        <f>SUM('hide PER YEAR'!BK8:BM8)</f>
        <v>50</v>
      </c>
      <c r="BH11" s="18">
        <f>SUM('hide PER YEAR'!BL8:BN8)</f>
        <v>49</v>
      </c>
      <c r="BI11" s="18">
        <f>SUM('hide PER YEAR'!BM8:BO8)</f>
        <v>63</v>
      </c>
      <c r="BJ11" s="18">
        <f>SUM('hide PER YEAR'!BN8:BP8)</f>
        <v>72</v>
      </c>
    </row>
    <row r="12" spans="1:66" x14ac:dyDescent="0.25">
      <c r="A12" s="9" t="s">
        <v>5</v>
      </c>
      <c r="B12" s="18">
        <f>AVERAGE('hide PER YEAR'!D4:F4)</f>
        <v>41.918701544714587</v>
      </c>
      <c r="C12" s="18">
        <f>AVERAGE('hide PER YEAR'!E4:G4)</f>
        <v>37.869386515952911</v>
      </c>
      <c r="D12" s="18">
        <f>AVERAGE('hide PER YEAR'!F4:H4)</f>
        <v>28.33311032474225</v>
      </c>
      <c r="E12" s="18">
        <f>AVERAGE('hide PER YEAR'!G4:I4)</f>
        <v>26.222316962840097</v>
      </c>
      <c r="F12" s="18">
        <f>AVERAGE('hide PER YEAR'!H4:J4)</f>
        <v>37.988795085501899</v>
      </c>
      <c r="G12" s="18">
        <f>AVERAGE('hide PER YEAR'!I4:K4)</f>
        <v>49.950127220797533</v>
      </c>
      <c r="H12" s="18">
        <f>AVERAGE('hide PER YEAR'!J4:L4)</f>
        <v>48.270659844047849</v>
      </c>
      <c r="I12" s="18">
        <f>AVERAGE('hide PER YEAR'!K4:M4)</f>
        <v>43.836740134633914</v>
      </c>
      <c r="J12" s="18">
        <f>AVERAGE('hide PER YEAR'!L4:N4)</f>
        <v>34.338192717010486</v>
      </c>
      <c r="K12" s="18">
        <f>AVERAGE('hide PER YEAR'!M4:O4)</f>
        <v>32.666702940277702</v>
      </c>
      <c r="L12" s="18">
        <f>AVERAGE('hide PER YEAR'!N4:P4)</f>
        <v>29.478579325978981</v>
      </c>
      <c r="M12" s="18">
        <f>AVERAGE('hide PER YEAR'!O4:Q4)</f>
        <v>28.115840189215788</v>
      </c>
      <c r="N12" s="18">
        <f>AVERAGE('hide PER YEAR'!P4:R4)</f>
        <v>27.707499144740797</v>
      </c>
      <c r="O12" s="18">
        <f>AVERAGE('hide PER YEAR'!Q4:S4)</f>
        <v>27.007999059633473</v>
      </c>
      <c r="P12" s="18">
        <f>AVERAGE('hide PER YEAR'!R4:T4)</f>
        <v>31.305536296194635</v>
      </c>
      <c r="Q12" s="18">
        <f>AVERAGE('hide PER YEAR'!S4:U4)</f>
        <v>38.438106999999995</v>
      </c>
      <c r="R12" s="18">
        <f>AVERAGE('hide PER YEAR'!T4:V4)</f>
        <v>40.633627999999995</v>
      </c>
      <c r="S12" s="18">
        <f>AVERAGE('hide PER YEAR'!U4:W4)</f>
        <v>41.606257999999997</v>
      </c>
      <c r="T12" s="18">
        <f>AVERAGE('hide PER YEAR'!V4:X4)</f>
        <v>32.328231333333342</v>
      </c>
      <c r="U12" s="15"/>
      <c r="V12" s="15"/>
      <c r="W12" s="19">
        <f>AVERAGE('hide PER YEAR'!Z4:AB4)</f>
        <v>25.322192582528697</v>
      </c>
      <c r="X12" s="19">
        <f>AVERAGE('hide PER YEAR'!AA4:AC4)</f>
        <v>22.889208920848642</v>
      </c>
      <c r="Y12" s="19">
        <f>AVERAGE('hide PER YEAR'!AB4:AD4)</f>
        <v>16.073773592565754</v>
      </c>
      <c r="Z12" s="19">
        <f>AVERAGE('hide PER YEAR'!AC4:AE4)</f>
        <v>11.185609118501006</v>
      </c>
      <c r="AA12" s="19">
        <f>AVERAGE('hide PER YEAR'!AD4:AF4)</f>
        <v>14.59722519001709</v>
      </c>
      <c r="AB12" s="19">
        <f>AVERAGE('hide PER YEAR'!AE4:AG4)</f>
        <v>23.151900475703041</v>
      </c>
      <c r="AC12" s="19">
        <f>AVERAGE('hide PER YEAR'!AF4:AH4)</f>
        <v>23.958584324317894</v>
      </c>
      <c r="AD12" s="19">
        <f>AVERAGE('hide PER YEAR'!AG4:AI4)</f>
        <v>37.194548447398581</v>
      </c>
      <c r="AE12" s="19">
        <f>AVERAGE('hide PER YEAR'!AH4:AJ4)</f>
        <v>31.724678368371425</v>
      </c>
      <c r="AF12" s="19">
        <f>AVERAGE('hide PER YEAR'!AI4:AK4)</f>
        <v>29.383174618049008</v>
      </c>
      <c r="AG12" s="19">
        <f>AVERAGE('hide PER YEAR'!AJ4:AL4)</f>
        <v>13.349904494960498</v>
      </c>
      <c r="AH12" s="19">
        <f>AVERAGE('hide PER YEAR'!AK4:AM4)</f>
        <v>14.52898734780238</v>
      </c>
      <c r="AI12" s="19">
        <f>AVERAGE('hide PER YEAR'!AL4:AN4)</f>
        <v>14.204535497025766</v>
      </c>
      <c r="AJ12" s="19">
        <f>AVERAGE('hide PER YEAR'!AM4:AO4)</f>
        <v>14.328060083911753</v>
      </c>
      <c r="AK12" s="19">
        <f>AVERAGE('hide PER YEAR'!AN4:AP4)</f>
        <v>14.073876273840336</v>
      </c>
      <c r="AL12" s="19">
        <f>AVERAGE('hide PER YEAR'!AO4:AQ4)</f>
        <v>18.446633842289</v>
      </c>
      <c r="AM12" s="19">
        <f>AVERAGE('hide PER YEAR'!AP4:AR4)</f>
        <v>19.643551371615327</v>
      </c>
      <c r="AN12" s="19">
        <f>AVERAGE('hide PER YEAR'!AQ4:AS4)</f>
        <v>22.802349536519326</v>
      </c>
      <c r="AO12" s="19">
        <f>AVERAGE('hide PER YEAR'!AR4:AT4)</f>
        <v>17.869549018996665</v>
      </c>
      <c r="AP12" s="15"/>
      <c r="AQ12" s="15"/>
      <c r="AR12" s="18">
        <f>SUM('hide PER YEAR'!AV4:AX4)</f>
        <v>147</v>
      </c>
      <c r="AS12" s="18">
        <f>SUM('hide PER YEAR'!AW4:AY4)</f>
        <v>180</v>
      </c>
      <c r="AT12" s="18">
        <f>SUM('hide PER YEAR'!AX4:AZ4)</f>
        <v>153</v>
      </c>
      <c r="AU12" s="18">
        <f>SUM('hide PER YEAR'!AY4:BA4)</f>
        <v>124</v>
      </c>
      <c r="AV12" s="18">
        <f>SUM('hide PER YEAR'!AZ4:BB4)</f>
        <v>119</v>
      </c>
      <c r="AW12" s="18">
        <f>SUM('hide PER YEAR'!BA4:BC4)</f>
        <v>158</v>
      </c>
      <c r="AX12" s="18">
        <f>SUM('hide PER YEAR'!BB4:BD4)</f>
        <v>161</v>
      </c>
      <c r="AY12" s="18">
        <f>SUM('hide PER YEAR'!BC4:BE4)</f>
        <v>162</v>
      </c>
      <c r="AZ12" s="18">
        <f>SUM('hide PER YEAR'!BD4:BF4)</f>
        <v>147</v>
      </c>
      <c r="BA12" s="18">
        <f>SUM('hide PER YEAR'!BE4:BG4)</f>
        <v>157</v>
      </c>
      <c r="BB12" s="18">
        <f>SUM('hide PER YEAR'!BF4:BH4)</f>
        <v>157</v>
      </c>
      <c r="BC12" s="18">
        <f>SUM('hide PER YEAR'!BG4:BI4)</f>
        <v>164</v>
      </c>
      <c r="BD12" s="18">
        <f>SUM('hide PER YEAR'!BH4:BJ4)</f>
        <v>160</v>
      </c>
      <c r="BE12" s="18">
        <f>SUM('hide PER YEAR'!BI4:BK4)</f>
        <v>141</v>
      </c>
      <c r="BF12" s="18">
        <f>SUM('hide PER YEAR'!BJ4:BL4)</f>
        <v>126</v>
      </c>
      <c r="BG12" s="18">
        <f>SUM('hide PER YEAR'!BK4:BM4)</f>
        <v>140</v>
      </c>
      <c r="BH12" s="18">
        <f>SUM('hide PER YEAR'!BL4:BN4)</f>
        <v>158</v>
      </c>
      <c r="BI12" s="18">
        <f>SUM('hide PER YEAR'!BM4:BO4)</f>
        <v>169</v>
      </c>
      <c r="BJ12" s="18">
        <f>SUM('hide PER YEAR'!BN4:BP4)</f>
        <v>139</v>
      </c>
    </row>
    <row r="13" spans="1:66" x14ac:dyDescent="0.25">
      <c r="A13" s="9" t="s">
        <v>10</v>
      </c>
      <c r="B13" s="18">
        <f>AVERAGE('hide PER YEAR'!D9:F9)</f>
        <v>29.804748958045149</v>
      </c>
      <c r="C13" s="18">
        <f>AVERAGE('hide PER YEAR'!E9:G9)</f>
        <v>20.175950200325058</v>
      </c>
      <c r="D13" s="18">
        <f>AVERAGE('hide PER YEAR'!F9:H9)</f>
        <v>16.753223459916057</v>
      </c>
      <c r="E13" s="18">
        <f>AVERAGE('hide PER YEAR'!G9:I9)</f>
        <v>22.122381505214594</v>
      </c>
      <c r="F13" s="18">
        <f>AVERAGE('hide PER YEAR'!H9:J9)</f>
        <v>31.749546431557807</v>
      </c>
      <c r="G13" s="18">
        <f>AVERAGE('hide PER YEAR'!I9:K9)</f>
        <v>31.275074462739905</v>
      </c>
      <c r="H13" s="18">
        <f>AVERAGE('hide PER YEAR'!J9:L9)</f>
        <v>30.133803919290077</v>
      </c>
      <c r="I13" s="18">
        <f>AVERAGE('hide PER YEAR'!K9:M9)</f>
        <v>30.534524862722709</v>
      </c>
      <c r="J13" s="18">
        <f>AVERAGE('hide PER YEAR'!L9:N9)</f>
        <v>28.515605587734864</v>
      </c>
      <c r="K13" s="18">
        <f>AVERAGE('hide PER YEAR'!M9:O9)</f>
        <v>27.845948786539356</v>
      </c>
      <c r="L13" s="18">
        <f>AVERAGE('hide PER YEAR'!N9:P9)</f>
        <v>23.176861694431725</v>
      </c>
      <c r="M13" s="18">
        <f>AVERAGE('hide PER YEAR'!O9:Q9)</f>
        <v>19.683422561948394</v>
      </c>
      <c r="N13" s="18">
        <f>AVERAGE('hide PER YEAR'!P9:R9)</f>
        <v>14.992583021654886</v>
      </c>
      <c r="O13" s="18">
        <f>AVERAGE('hide PER YEAR'!Q9:S9)</f>
        <v>12.752606165287816</v>
      </c>
      <c r="P13" s="18">
        <f>AVERAGE('hide PER YEAR'!R9:T9)</f>
        <v>12.066093785430965</v>
      </c>
      <c r="Q13" s="18">
        <f>AVERAGE('hide PER YEAR'!S9:U9)</f>
        <v>12.332165333333336</v>
      </c>
      <c r="R13" s="18">
        <f>AVERAGE('hide PER YEAR'!T9:V9)</f>
        <v>11.446175000000002</v>
      </c>
      <c r="S13" s="18">
        <f>AVERAGE('hide PER YEAR'!U9:W9)</f>
        <v>10.368059333333333</v>
      </c>
      <c r="T13" s="18">
        <f>AVERAGE('hide PER YEAR'!V9:X9)</f>
        <v>8.0738936666666667</v>
      </c>
      <c r="U13" s="15"/>
      <c r="V13" s="15"/>
      <c r="W13" s="19">
        <f>AVERAGE('hide PER YEAR'!Z9:AB9)</f>
        <v>37.05385507443237</v>
      </c>
      <c r="X13" s="19">
        <f>AVERAGE('hide PER YEAR'!AA9:AC9)</f>
        <v>26.754143722960464</v>
      </c>
      <c r="Y13" s="19">
        <f>AVERAGE('hide PER YEAR'!AB9:AD9)</f>
        <v>20.376715388962165</v>
      </c>
      <c r="Z13" s="19">
        <f>AVERAGE('hide PER YEAR'!AC9:AE9)</f>
        <v>20.349265779069423</v>
      </c>
      <c r="AA13" s="19">
        <f>AVERAGE('hide PER YEAR'!AD9:AF9)</f>
        <v>28.732054149241197</v>
      </c>
      <c r="AB13" s="19">
        <f>AVERAGE('hide PER YEAR'!AE9:AG9)</f>
        <v>23.434643025307878</v>
      </c>
      <c r="AC13" s="19">
        <f>AVERAGE('hide PER YEAR'!AF9:AH9)</f>
        <v>25.04670410014042</v>
      </c>
      <c r="AD13" s="19">
        <f>AVERAGE('hide PER YEAR'!AG9:AI9)</f>
        <v>29.825619732408665</v>
      </c>
      <c r="AE13" s="19">
        <f>AVERAGE('hide PER YEAR'!AH9:AJ9)</f>
        <v>37.734929712538744</v>
      </c>
      <c r="AF13" s="19">
        <f>AVERAGE('hide PER YEAR'!AI9:AK9)</f>
        <v>37.661469841053076</v>
      </c>
      <c r="AG13" s="19">
        <f>AVERAGE('hide PER YEAR'!AJ9:AL9)</f>
        <v>27.145232809790951</v>
      </c>
      <c r="AH13" s="19">
        <f>AVERAGE('hide PER YEAR'!AK9:AM9)</f>
        <v>20.195705527390793</v>
      </c>
      <c r="AI13" s="19">
        <f>AVERAGE('hide PER YEAR'!AL9:AN9)</f>
        <v>15.222275970705638</v>
      </c>
      <c r="AJ13" s="19">
        <f>AVERAGE('hide PER YEAR'!AM9:AO9)</f>
        <v>14.17698618839497</v>
      </c>
      <c r="AK13" s="19">
        <f>AVERAGE('hide PER YEAR'!AN9:AP9)</f>
        <v>10.622319271810715</v>
      </c>
      <c r="AL13" s="19">
        <f>AVERAGE('hide PER YEAR'!AO9:AQ9)</f>
        <v>10.511464373622331</v>
      </c>
      <c r="AM13" s="19">
        <f>AVERAGE('hide PER YEAR'!AP9:AR9)</f>
        <v>8.346662768761</v>
      </c>
      <c r="AN13" s="19">
        <f>AVERAGE('hide PER YEAR'!AQ9:AS9)</f>
        <v>8.4096343278533343</v>
      </c>
      <c r="AO13" s="19">
        <f>AVERAGE('hide PER YEAR'!AR9:AT9)</f>
        <v>7.2152554588633331</v>
      </c>
      <c r="AP13" s="15"/>
      <c r="AQ13" s="15"/>
      <c r="AR13" s="18">
        <f>SUM('hide PER YEAR'!AV9:AX9)</f>
        <v>72</v>
      </c>
      <c r="AS13" s="18">
        <f>SUM('hide PER YEAR'!AW9:AY9)</f>
        <v>58</v>
      </c>
      <c r="AT13" s="18">
        <f>SUM('hide PER YEAR'!AX9:AZ9)</f>
        <v>51</v>
      </c>
      <c r="AU13" s="18">
        <f>SUM('hide PER YEAR'!AY9:BA9)</f>
        <v>59</v>
      </c>
      <c r="AV13" s="18">
        <f>SUM('hide PER YEAR'!AZ9:BB9)</f>
        <v>76</v>
      </c>
      <c r="AW13" s="18">
        <f>SUM('hide PER YEAR'!BA9:BC9)</f>
        <v>88</v>
      </c>
      <c r="AX13" s="18">
        <f>SUM('hide PER YEAR'!BB9:BD9)</f>
        <v>94</v>
      </c>
      <c r="AY13" s="18">
        <f>SUM('hide PER YEAR'!BC9:BE9)</f>
        <v>116</v>
      </c>
      <c r="AZ13" s="18">
        <f>SUM('hide PER YEAR'!BD9:BF9)</f>
        <v>120</v>
      </c>
      <c r="BA13" s="18">
        <f>SUM('hide PER YEAR'!BE9:BG9)</f>
        <v>130</v>
      </c>
      <c r="BB13" s="18">
        <f>SUM('hide PER YEAR'!BF9:BH9)</f>
        <v>114</v>
      </c>
      <c r="BC13" s="18">
        <f>SUM('hide PER YEAR'!BG9:BI9)</f>
        <v>101</v>
      </c>
      <c r="BD13" s="18">
        <f>SUM('hide PER YEAR'!BH9:BJ9)</f>
        <v>75</v>
      </c>
      <c r="BE13" s="18">
        <f>SUM('hide PER YEAR'!BI9:BK9)</f>
        <v>64</v>
      </c>
      <c r="BF13" s="18">
        <f>SUM('hide PER YEAR'!BJ9:BL9)</f>
        <v>62</v>
      </c>
      <c r="BG13" s="18">
        <f>SUM('hide PER YEAR'!BK9:BM9)</f>
        <v>62</v>
      </c>
      <c r="BH13" s="18">
        <f>SUM('hide PER YEAR'!BL9:BN9)</f>
        <v>58</v>
      </c>
      <c r="BI13" s="18">
        <f>SUM('hide PER YEAR'!BM9:BO9)</f>
        <v>52</v>
      </c>
      <c r="BJ13" s="18">
        <f>SUM('hide PER YEAR'!BN9:BP9)</f>
        <v>48</v>
      </c>
    </row>
    <row r="14" spans="1:66" x14ac:dyDescent="0.25">
      <c r="A14" s="9" t="s">
        <v>13</v>
      </c>
      <c r="B14" s="18">
        <f>AVERAGE('hide PER YEAR'!D5:F5)</f>
        <v>25.442850435851494</v>
      </c>
      <c r="C14" s="18">
        <f>AVERAGE('hide PER YEAR'!E5:G5)</f>
        <v>17.511905094493983</v>
      </c>
      <c r="D14" s="18">
        <f>AVERAGE('hide PER YEAR'!F5:H5)</f>
        <v>27.403819893127491</v>
      </c>
      <c r="E14" s="18">
        <f>AVERAGE('hide PER YEAR'!G5:I5)</f>
        <v>35.188710651038036</v>
      </c>
      <c r="F14" s="18">
        <f>AVERAGE('hide PER YEAR'!H5:J5)</f>
        <v>43.771486731526572</v>
      </c>
      <c r="G14" s="18">
        <f>AVERAGE('hide PER YEAR'!I5:K5)</f>
        <v>37.002713903566125</v>
      </c>
      <c r="H14" s="18">
        <f>AVERAGE('hide PER YEAR'!J5:L5)</f>
        <v>27.147798977371931</v>
      </c>
      <c r="I14" s="18">
        <f>AVERAGE('hide PER YEAR'!K5:M5)</f>
        <v>21.344877712912648</v>
      </c>
      <c r="J14" s="18">
        <f>AVERAGE('hide PER YEAR'!L5:N5)</f>
        <v>16.579565673307744</v>
      </c>
      <c r="K14" s="18">
        <f>AVERAGE('hide PER YEAR'!M5:O5)</f>
        <v>18.517831025702659</v>
      </c>
      <c r="L14" s="18">
        <f>AVERAGE('hide PER YEAR'!N5:P5)</f>
        <v>21.044590846669287</v>
      </c>
      <c r="M14" s="18">
        <f>AVERAGE('hide PER YEAR'!O5:Q5)</f>
        <v>18.817285955635914</v>
      </c>
      <c r="N14" s="18">
        <f>AVERAGE('hide PER YEAR'!P5:R5)</f>
        <v>21.888506836281952</v>
      </c>
      <c r="O14" s="18">
        <f>AVERAGE('hide PER YEAR'!Q5:S5)</f>
        <v>21.374971346138921</v>
      </c>
      <c r="P14" s="18">
        <f>AVERAGE('hide PER YEAR'!R5:T5)</f>
        <v>24.778446759677156</v>
      </c>
      <c r="Q14" s="18">
        <f>AVERAGE('hide PER YEAR'!S5:U5)</f>
        <v>22.698517999999996</v>
      </c>
      <c r="R14" s="18">
        <f>AVERAGE('hide PER YEAR'!T5:V5)</f>
        <v>24.766386333333333</v>
      </c>
      <c r="S14" s="18">
        <f>AVERAGE('hide PER YEAR'!U5:W5)</f>
        <v>27.596279666666685</v>
      </c>
      <c r="T14" s="18">
        <f>AVERAGE('hide PER YEAR'!V5:X5)</f>
        <v>27.763789333333353</v>
      </c>
      <c r="U14" s="15"/>
      <c r="V14" s="15"/>
      <c r="W14" s="19">
        <f>AVERAGE('hide PER YEAR'!Z5:AB5)</f>
        <v>36.3068660048312</v>
      </c>
      <c r="X14" s="19">
        <f>AVERAGE('hide PER YEAR'!AA5:AC5)</f>
        <v>24.119348876511051</v>
      </c>
      <c r="Y14" s="19">
        <f>AVERAGE('hide PER YEAR'!AB5:AD5)</f>
        <v>29.41317021672263</v>
      </c>
      <c r="Z14" s="19">
        <f>AVERAGE('hide PER YEAR'!AC5:AE5)</f>
        <v>38.231213834269163</v>
      </c>
      <c r="AA14" s="19">
        <f>AVERAGE('hide PER YEAR'!AD5:AF5)</f>
        <v>53.740593882348143</v>
      </c>
      <c r="AB14" s="19">
        <f>AVERAGE('hide PER YEAR'!AE5:AG5)</f>
        <v>47.558983616228083</v>
      </c>
      <c r="AC14" s="19">
        <f>AVERAGE('hide PER YEAR'!AF5:AH5)</f>
        <v>38.1075251686404</v>
      </c>
      <c r="AD14" s="19">
        <f>AVERAGE('hide PER YEAR'!AG5:AI5)</f>
        <v>25.300189111364052</v>
      </c>
      <c r="AE14" s="19">
        <f>AVERAGE('hide PER YEAR'!AH5:AJ5)</f>
        <v>27.186140943890024</v>
      </c>
      <c r="AF14" s="19">
        <f>AVERAGE('hide PER YEAR'!AI5:AK5)</f>
        <v>26.656001897090807</v>
      </c>
      <c r="AG14" s="19">
        <f>AVERAGE('hide PER YEAR'!AJ5:AL5)</f>
        <v>29.838993933400108</v>
      </c>
      <c r="AH14" s="19">
        <f>AVERAGE('hide PER YEAR'!AK5:AM5)</f>
        <v>28.936120738298342</v>
      </c>
      <c r="AI14" s="19">
        <f>AVERAGE('hide PER YEAR'!AL5:AN5)</f>
        <v>28.724191570067603</v>
      </c>
      <c r="AJ14" s="19">
        <f>AVERAGE('hide PER YEAR'!AM5:AO5)</f>
        <v>27.885425211207249</v>
      </c>
      <c r="AK14" s="19">
        <f>AVERAGE('hide PER YEAR'!AN5:AP5)</f>
        <v>25.642964287638559</v>
      </c>
      <c r="AL14" s="19">
        <f>AVERAGE('hide PER YEAR'!AO5:AQ5)</f>
        <v>23.162331524622669</v>
      </c>
      <c r="AM14" s="19">
        <f>AVERAGE('hide PER YEAR'!AP5:AR5)</f>
        <v>23.267041171295006</v>
      </c>
      <c r="AN14" s="19">
        <f>AVERAGE('hide PER YEAR'!AQ5:AS5)</f>
        <v>25.581348235152671</v>
      </c>
      <c r="AO14" s="19">
        <f>AVERAGE('hide PER YEAR'!AR5:AT5)</f>
        <v>29.232808442627</v>
      </c>
      <c r="AP14" s="15"/>
      <c r="AQ14" s="15"/>
      <c r="AR14" s="18">
        <f>SUM('hide PER YEAR'!AV5:AX5)</f>
        <v>107</v>
      </c>
      <c r="AS14" s="18">
        <f>SUM('hide PER YEAR'!AW5:AY5)</f>
        <v>114</v>
      </c>
      <c r="AT14" s="18">
        <f>SUM('hide PER YEAR'!AX5:AZ5)</f>
        <v>137</v>
      </c>
      <c r="AU14" s="18">
        <f>SUM('hide PER YEAR'!AY5:BA5)</f>
        <v>126</v>
      </c>
      <c r="AV14" s="18">
        <f>SUM('hide PER YEAR'!AZ5:BB5)</f>
        <v>150</v>
      </c>
      <c r="AW14" s="18">
        <f>SUM('hide PER YEAR'!BA5:BC5)</f>
        <v>143</v>
      </c>
      <c r="AX14" s="18">
        <f>SUM('hide PER YEAR'!BB5:BD5)</f>
        <v>135</v>
      </c>
      <c r="AY14" s="18">
        <f>SUM('hide PER YEAR'!BC5:BE5)</f>
        <v>108</v>
      </c>
      <c r="AZ14" s="18">
        <f>SUM('hide PER YEAR'!BD5:BF5)</f>
        <v>104</v>
      </c>
      <c r="BA14" s="18">
        <f>SUM('hide PER YEAR'!BE5:BG5)</f>
        <v>121</v>
      </c>
      <c r="BB14" s="18">
        <f>SUM('hide PER YEAR'!BF5:BH5)</f>
        <v>131</v>
      </c>
      <c r="BC14" s="18">
        <f>SUM('hide PER YEAR'!BG5:BI5)</f>
        <v>118</v>
      </c>
      <c r="BD14" s="18">
        <f>SUM('hide PER YEAR'!BH5:BJ5)</f>
        <v>117</v>
      </c>
      <c r="BE14" s="18">
        <f>SUM('hide PER YEAR'!BI5:BK5)</f>
        <v>114</v>
      </c>
      <c r="BF14" s="18">
        <f>SUM('hide PER YEAR'!BJ5:BL5)</f>
        <v>145</v>
      </c>
      <c r="BG14" s="18">
        <f>SUM('hide PER YEAR'!BK5:BM5)</f>
        <v>163</v>
      </c>
      <c r="BH14" s="18">
        <f>SUM('hide PER YEAR'!BL5:BN5)</f>
        <v>204</v>
      </c>
      <c r="BI14" s="18">
        <f>SUM('hide PER YEAR'!BM5:BO5)</f>
        <v>233</v>
      </c>
      <c r="BJ14" s="18">
        <f>SUM('hide PER YEAR'!BN5:BP5)</f>
        <v>253</v>
      </c>
    </row>
    <row r="15" spans="1:66" x14ac:dyDescent="0.25">
      <c r="A15" s="9" t="s">
        <v>15</v>
      </c>
      <c r="B15" s="18">
        <f>AVERAGE('hide PER YEAR'!D10:F10)</f>
        <v>25.038694198803189</v>
      </c>
      <c r="C15" s="18">
        <f>AVERAGE('hide PER YEAR'!E10:G10)</f>
        <v>16.712134561639452</v>
      </c>
      <c r="D15" s="18">
        <f>AVERAGE('hide PER YEAR'!F10:H10)</f>
        <v>14.876623008828346</v>
      </c>
      <c r="E15" s="18">
        <f>AVERAGE('hide PER YEAR'!G10:I10)</f>
        <v>11.767469779631826</v>
      </c>
      <c r="F15" s="18">
        <f>AVERAGE('hide PER YEAR'!H10:J10)</f>
        <v>19.522489043515943</v>
      </c>
      <c r="G15" s="18">
        <f>AVERAGE('hide PER YEAR'!I10:K10)</f>
        <v>19.081294950038984</v>
      </c>
      <c r="H15" s="18">
        <f>AVERAGE('hide PER YEAR'!J10:L10)</f>
        <v>21.196042764321039</v>
      </c>
      <c r="I15" s="18">
        <f>AVERAGE('hide PER YEAR'!K10:M10)</f>
        <v>21.105781124380684</v>
      </c>
      <c r="J15" s="18">
        <f>AVERAGE('hide PER YEAR'!L10:N10)</f>
        <v>20.889792616161341</v>
      </c>
      <c r="K15" s="18">
        <f>AVERAGE('hide PER YEAR'!M10:O10)</f>
        <v>21.761384296935493</v>
      </c>
      <c r="L15" s="18">
        <f>AVERAGE('hide PER YEAR'!N10:P10)</f>
        <v>20.214484411390913</v>
      </c>
      <c r="M15" s="18">
        <f>AVERAGE('hide PER YEAR'!O10:Q10)</f>
        <v>17.04315512799992</v>
      </c>
      <c r="N15" s="18">
        <f>AVERAGE('hide PER YEAR'!P10:R10)</f>
        <v>17.285418585236666</v>
      </c>
      <c r="O15" s="18">
        <f>AVERAGE('hide PER YEAR'!Q10:S10)</f>
        <v>16.545706606544915</v>
      </c>
      <c r="P15" s="18">
        <f>AVERAGE('hide PER YEAR'!R10:T10)</f>
        <v>18.074736301981215</v>
      </c>
      <c r="Q15" s="18">
        <f>AVERAGE('hide PER YEAR'!S10:U10)</f>
        <v>17.369025666666666</v>
      </c>
      <c r="R15" s="18">
        <f>AVERAGE('hide PER YEAR'!T10:V10)</f>
        <v>17.029841333333334</v>
      </c>
      <c r="S15" s="18">
        <f>AVERAGE('hide PER YEAR'!U10:W10)</f>
        <v>18.228285333333336</v>
      </c>
      <c r="T15" s="18">
        <f>AVERAGE('hide PER YEAR'!V10:X10)</f>
        <v>19.163305666666663</v>
      </c>
      <c r="U15" s="15"/>
      <c r="V15" s="15"/>
      <c r="W15" s="19">
        <f>AVERAGE('hide PER YEAR'!Z10:AB10)</f>
        <v>33.592788364519429</v>
      </c>
      <c r="X15" s="19">
        <f>AVERAGE('hide PER YEAR'!AA10:AC10)</f>
        <v>18.235620052981421</v>
      </c>
      <c r="Y15" s="19">
        <f>AVERAGE('hide PER YEAR'!AB10:AD10)</f>
        <v>16.198008116483358</v>
      </c>
      <c r="Z15" s="19">
        <f>AVERAGE('hide PER YEAR'!AC10:AE10)</f>
        <v>10.931545576298312</v>
      </c>
      <c r="AA15" s="19">
        <f>AVERAGE('hide PER YEAR'!AD10:AF10)</f>
        <v>20.078867556603079</v>
      </c>
      <c r="AB15" s="19">
        <f>AVERAGE('hide PER YEAR'!AE10:AG10)</f>
        <v>19.524721993877481</v>
      </c>
      <c r="AC15" s="19">
        <f>AVERAGE('hide PER YEAR'!AF10:AH10)</f>
        <v>21.100789413540625</v>
      </c>
      <c r="AD15" s="19">
        <f>AVERAGE('hide PER YEAR'!AG10:AI10)</f>
        <v>17.78071491781354</v>
      </c>
      <c r="AE15" s="19">
        <f>AVERAGE('hide PER YEAR'!AH10:AJ10)</f>
        <v>17.597361938523612</v>
      </c>
      <c r="AF15" s="19">
        <f>AVERAGE('hide PER YEAR'!AI10:AK10)</f>
        <v>18.679498357912692</v>
      </c>
      <c r="AG15" s="19">
        <f>AVERAGE('hide PER YEAR'!AJ10:AL10)</f>
        <v>16.177767848702704</v>
      </c>
      <c r="AH15" s="19">
        <f>AVERAGE('hide PER YEAR'!AK10:AM10)</f>
        <v>13.36541722520117</v>
      </c>
      <c r="AI15" s="19">
        <f>AVERAGE('hide PER YEAR'!AL10:AN10)</f>
        <v>16.796601753974652</v>
      </c>
      <c r="AJ15" s="19">
        <f>AVERAGE('hide PER YEAR'!AM10:AO10)</f>
        <v>16.070511824744653</v>
      </c>
      <c r="AK15" s="19">
        <f>AVERAGE('hide PER YEAR'!AN10:AP10)</f>
        <v>17.53022970861716</v>
      </c>
      <c r="AL15" s="19">
        <f>AVERAGE('hide PER YEAR'!AO10:AQ10)</f>
        <v>13.496042464504333</v>
      </c>
      <c r="AM15" s="19">
        <f>AVERAGE('hide PER YEAR'!AP10:AR10)</f>
        <v>13.974174926533665</v>
      </c>
      <c r="AN15" s="19">
        <f>AVERAGE('hide PER YEAR'!AQ10:AS10)</f>
        <v>16.073520671626667</v>
      </c>
      <c r="AO15" s="19">
        <f>AVERAGE('hide PER YEAR'!AR10:AT10)</f>
        <v>14.230917546614668</v>
      </c>
      <c r="AP15" s="15"/>
      <c r="AQ15" s="15"/>
      <c r="AR15" s="18">
        <f>SUM('hide PER YEAR'!AV10:AX10)</f>
        <v>107</v>
      </c>
      <c r="AS15" s="18">
        <f>SUM('hide PER YEAR'!AW10:AY10)</f>
        <v>81</v>
      </c>
      <c r="AT15" s="18">
        <f>SUM('hide PER YEAR'!AX10:AZ10)</f>
        <v>68</v>
      </c>
      <c r="AU15" s="18">
        <f>SUM('hide PER YEAR'!AY10:BA10)</f>
        <v>54</v>
      </c>
      <c r="AV15" s="18">
        <f>SUM('hide PER YEAR'!AZ10:BB10)</f>
        <v>84</v>
      </c>
      <c r="AW15" s="18">
        <f>SUM('hide PER YEAR'!BA10:BC10)</f>
        <v>92</v>
      </c>
      <c r="AX15" s="18">
        <f>SUM('hide PER YEAR'!BB10:BD10)</f>
        <v>104</v>
      </c>
      <c r="AY15" s="18">
        <f>SUM('hide PER YEAR'!BC10:BE10)</f>
        <v>110</v>
      </c>
      <c r="AZ15" s="18">
        <f>SUM('hide PER YEAR'!BD10:BF10)</f>
        <v>115</v>
      </c>
      <c r="BA15" s="18">
        <f>SUM('hide PER YEAR'!BE10:BG10)</f>
        <v>123</v>
      </c>
      <c r="BB15" s="18">
        <f>SUM('hide PER YEAR'!BF10:BH10)</f>
        <v>117</v>
      </c>
      <c r="BC15" s="18">
        <f>SUM('hide PER YEAR'!BG10:BI10)</f>
        <v>109</v>
      </c>
      <c r="BD15" s="18">
        <f>SUM('hide PER YEAR'!BH10:BJ10)</f>
        <v>122</v>
      </c>
      <c r="BE15" s="18">
        <f>SUM('hide PER YEAR'!BI10:BK10)</f>
        <v>127</v>
      </c>
      <c r="BF15" s="18">
        <f>SUM('hide PER YEAR'!BJ10:BL10)</f>
        <v>134</v>
      </c>
      <c r="BG15" s="18">
        <f>SUM('hide PER YEAR'!BK10:BM10)</f>
        <v>131</v>
      </c>
      <c r="BH15" s="18">
        <f>SUM('hide PER YEAR'!BL10:BN10)</f>
        <v>140</v>
      </c>
      <c r="BI15" s="18">
        <f>SUM('hide PER YEAR'!BM10:BO10)</f>
        <v>157</v>
      </c>
      <c r="BJ15" s="18">
        <f>SUM('hide PER YEAR'!BN10:BP10)</f>
        <v>176</v>
      </c>
    </row>
    <row r="16" spans="1:66" x14ac:dyDescent="0.25">
      <c r="A16" s="9" t="s">
        <v>52</v>
      </c>
      <c r="B16" s="18">
        <f>AVERAGE('hide PER YEAR'!D16:F16)</f>
        <v>24.009882433024746</v>
      </c>
      <c r="C16" s="18">
        <f>AVERAGE('hide PER YEAR'!E16:G16)</f>
        <v>14.025884536941589</v>
      </c>
      <c r="D16" s="18">
        <f>AVERAGE('hide PER YEAR'!F16:H16)</f>
        <v>10.078771433159558</v>
      </c>
      <c r="E16" s="18">
        <f>AVERAGE('hide PER YEAR'!G16:I16)</f>
        <v>9.7530336562352744</v>
      </c>
      <c r="F16" s="18">
        <f>AVERAGE('hide PER YEAR'!H16:J16)</f>
        <v>11.476376928153201</v>
      </c>
      <c r="G16" s="18">
        <f>AVERAGE('hide PER YEAR'!I16:K16)</f>
        <v>6.4918297230121667</v>
      </c>
      <c r="H16" s="18">
        <f>AVERAGE('hide PER YEAR'!J16:L16)</f>
        <v>6.5983444073678177</v>
      </c>
      <c r="I16" s="18">
        <f>AVERAGE('hide PER YEAR'!K16:M16)</f>
        <v>6.0453379905808076</v>
      </c>
      <c r="J16" s="18">
        <f>AVERAGE('hide PER YEAR'!L16:N16)</f>
        <v>7.1293257361080125</v>
      </c>
      <c r="K16" s="18">
        <f>AVERAGE('hide PER YEAR'!M16:O16)</f>
        <v>5.3903770632493035</v>
      </c>
      <c r="L16" s="18">
        <f>AVERAGE('hide PER YEAR'!N16:P16)</f>
        <v>5.9388142990932593</v>
      </c>
      <c r="M16" s="18">
        <f>AVERAGE('hide PER YEAR'!O16:Q16)</f>
        <v>4.7717563760066897</v>
      </c>
      <c r="N16" s="18">
        <f>AVERAGE('hide PER YEAR'!P16:R16)</f>
        <v>4.7887182082887625</v>
      </c>
      <c r="O16" s="18">
        <f>AVERAGE('hide PER YEAR'!Q16:S16)</f>
        <v>16.877765296621302</v>
      </c>
      <c r="P16" s="18">
        <f>AVERAGE('hide PER YEAR'!R16:T16)</f>
        <v>16.774962224212221</v>
      </c>
      <c r="Q16" s="18">
        <f>AVERAGE('hide PER YEAR'!S16:U16)</f>
        <v>18.00590166666667</v>
      </c>
      <c r="R16" s="18">
        <f>AVERAGE('hide PER YEAR'!T16:V16)</f>
        <v>5.6721476666666666</v>
      </c>
      <c r="S16" s="18">
        <f>AVERAGE('hide PER YEAR'!U16:W16)</f>
        <v>5.5075623333333326</v>
      </c>
      <c r="T16" s="18">
        <f>AVERAGE('hide PER YEAR'!V16:X16)</f>
        <v>3.3136880000000004</v>
      </c>
      <c r="U16" s="15"/>
      <c r="V16" s="15"/>
      <c r="W16" s="19">
        <f>AVERAGE('hide PER YEAR'!Z16:AB16)</f>
        <v>30.910365173919804</v>
      </c>
      <c r="X16" s="19">
        <f>AVERAGE('hide PER YEAR'!AA16:AC16)</f>
        <v>19.241788148616823</v>
      </c>
      <c r="Y16" s="19">
        <f>AVERAGE('hide PER YEAR'!AB16:AD16)</f>
        <v>13.181999561587213</v>
      </c>
      <c r="Z16" s="19">
        <f>AVERAGE('hide PER YEAR'!AC16:AE16)</f>
        <v>10.802297165736974</v>
      </c>
      <c r="AA16" s="19">
        <f>AVERAGE('hide PER YEAR'!AD16:AF16)</f>
        <v>10.970169455392236</v>
      </c>
      <c r="AB16" s="19">
        <f>AVERAGE('hide PER YEAR'!AE16:AG16)</f>
        <v>4.913761474102146</v>
      </c>
      <c r="AC16" s="19">
        <f>AVERAGE('hide PER YEAR'!AF16:AH16)</f>
        <v>4.8915791383026317</v>
      </c>
      <c r="AD16" s="19">
        <f>AVERAGE('hide PER YEAR'!AG16:AI16)</f>
        <v>6.3197488030377498</v>
      </c>
      <c r="AE16" s="19">
        <f>AVERAGE('hide PER YEAR'!AH16:AJ16)</f>
        <v>7.4093421425318242</v>
      </c>
      <c r="AF16" s="19">
        <f>AVERAGE('hide PER YEAR'!AI16:AK16)</f>
        <v>7.5756540351693227</v>
      </c>
      <c r="AG16" s="19">
        <f>AVERAGE('hide PER YEAR'!AJ16:AL16)</f>
        <v>6.6825319608365623</v>
      </c>
      <c r="AH16" s="19">
        <f>AVERAGE('hide PER YEAR'!AK16:AM16)</f>
        <v>6.2077046543994561</v>
      </c>
      <c r="AI16" s="19">
        <f>AVERAGE('hide PER YEAR'!AL16:AN16)</f>
        <v>4.5987316101092199</v>
      </c>
      <c r="AJ16" s="19">
        <f>AVERAGE('hide PER YEAR'!AM16:AO16)</f>
        <v>19.274244255676322</v>
      </c>
      <c r="AK16" s="19">
        <f>AVERAGE('hide PER YEAR'!AN16:AP16)</f>
        <v>18.232897594107396</v>
      </c>
      <c r="AL16" s="19">
        <f>AVERAGE('hide PER YEAR'!AO16:AQ16)</f>
        <v>19.085769158428338</v>
      </c>
      <c r="AM16" s="19">
        <f>AVERAGE('hide PER YEAR'!AP16:AR16)</f>
        <v>3.331563467234</v>
      </c>
      <c r="AN16" s="19">
        <f>AVERAGE('hide PER YEAR'!AQ16:AS16)</f>
        <v>3.1035628616666666</v>
      </c>
      <c r="AO16" s="19">
        <f>AVERAGE('hide PER YEAR'!AR16:AT16)</f>
        <v>1.1358750878646664</v>
      </c>
      <c r="AP16" s="15"/>
      <c r="AQ16" s="15"/>
      <c r="AR16" s="18">
        <f>SUM('hide PER YEAR'!AV16:AX16)</f>
        <v>92</v>
      </c>
      <c r="AS16" s="18">
        <f>SUM('hide PER YEAR'!AW16:AY16)</f>
        <v>57</v>
      </c>
      <c r="AT16" s="18">
        <f>SUM('hide PER YEAR'!AX16:AZ16)</f>
        <v>33</v>
      </c>
      <c r="AU16" s="18">
        <f>SUM('hide PER YEAR'!AY16:BA16)</f>
        <v>23</v>
      </c>
      <c r="AV16" s="18">
        <f>SUM('hide PER YEAR'!AZ16:BB16)</f>
        <v>29</v>
      </c>
      <c r="AW16" s="18">
        <f>SUM('hide PER YEAR'!BA16:BC16)</f>
        <v>27</v>
      </c>
      <c r="AX16" s="18">
        <f>SUM('hide PER YEAR'!BB16:BD16)</f>
        <v>31</v>
      </c>
      <c r="AY16" s="18">
        <f>SUM('hide PER YEAR'!BC16:BE16)</f>
        <v>29</v>
      </c>
      <c r="AZ16" s="18">
        <f>SUM('hide PER YEAR'!BD16:BF16)</f>
        <v>35</v>
      </c>
      <c r="BA16" s="18">
        <f>SUM('hide PER YEAR'!BE16:BG16)</f>
        <v>31</v>
      </c>
      <c r="BB16" s="18">
        <f>SUM('hide PER YEAR'!BF16:BH16)</f>
        <v>38</v>
      </c>
      <c r="BC16" s="18">
        <f>SUM('hide PER YEAR'!BG16:BI16)</f>
        <v>34</v>
      </c>
      <c r="BD16" s="18">
        <f>SUM('hide PER YEAR'!BH16:BJ16)</f>
        <v>36</v>
      </c>
      <c r="BE16" s="18">
        <f>SUM('hide PER YEAR'!BI16:BK16)</f>
        <v>61</v>
      </c>
      <c r="BF16" s="18">
        <f>SUM('hide PER YEAR'!BJ16:BL16)</f>
        <v>56</v>
      </c>
      <c r="BG16" s="18">
        <f>SUM('hide PER YEAR'!BK16:BM16)</f>
        <v>60</v>
      </c>
      <c r="BH16" s="18">
        <f>SUM('hide PER YEAR'!BL16:BN16)</f>
        <v>27</v>
      </c>
      <c r="BI16" s="18">
        <f>SUM('hide PER YEAR'!BM16:BO16)</f>
        <v>29</v>
      </c>
      <c r="BJ16" s="18">
        <f>SUM('hide PER YEAR'!BN16:BP16)</f>
        <v>20</v>
      </c>
    </row>
    <row r="17" spans="1:62" x14ac:dyDescent="0.25">
      <c r="A17" s="9" t="s">
        <v>21</v>
      </c>
      <c r="B17" s="18">
        <f>AVERAGE('hide PER YEAR'!D13:F13)</f>
        <v>22.369300072251814</v>
      </c>
      <c r="C17" s="18">
        <f>AVERAGE('hide PER YEAR'!E13:G13)</f>
        <v>12.214446374631239</v>
      </c>
      <c r="D17" s="18">
        <f>AVERAGE('hide PER YEAR'!F13:H13)</f>
        <v>12.317059721986645</v>
      </c>
      <c r="E17" s="18">
        <f>AVERAGE('hide PER YEAR'!G13:I13)</f>
        <v>14.03707203350797</v>
      </c>
      <c r="F17" s="18">
        <f>AVERAGE('hide PER YEAR'!H13:J13)</f>
        <v>21.953740560822553</v>
      </c>
      <c r="G17" s="18">
        <f>AVERAGE('hide PER YEAR'!I13:K13)</f>
        <v>23.48835584550547</v>
      </c>
      <c r="H17" s="18">
        <f>AVERAGE('hide PER YEAR'!J13:L13)</f>
        <v>20.093360842128607</v>
      </c>
      <c r="I17" s="18">
        <f>AVERAGE('hide PER YEAR'!K13:M13)</f>
        <v>19.196751080354133</v>
      </c>
      <c r="J17" s="18">
        <f>AVERAGE('hide PER YEAR'!L13:N13)</f>
        <v>17.315876812189163</v>
      </c>
      <c r="K17" s="18">
        <f>AVERAGE('hide PER YEAR'!M13:O13)</f>
        <v>18.531633073989525</v>
      </c>
      <c r="L17" s="18">
        <f>AVERAGE('hide PER YEAR'!N13:P13)</f>
        <v>16.65440888781562</v>
      </c>
      <c r="M17" s="18">
        <f>AVERAGE('hide PER YEAR'!O13:Q13)</f>
        <v>15.83450093824006</v>
      </c>
      <c r="N17" s="18">
        <f>AVERAGE('hide PER YEAR'!P13:R13)</f>
        <v>15.699178502922473</v>
      </c>
      <c r="O17" s="18">
        <f>AVERAGE('hide PER YEAR'!Q13:S13)</f>
        <v>13.953786769917416</v>
      </c>
      <c r="P17" s="18">
        <f>AVERAGE('hide PER YEAR'!R13:T13)</f>
        <v>13.783588765204611</v>
      </c>
      <c r="Q17" s="18">
        <f>AVERAGE('hide PER YEAR'!S13:U13)</f>
        <v>15.529490666666666</v>
      </c>
      <c r="R17" s="18">
        <f>AVERAGE('hide PER YEAR'!T13:V13)</f>
        <v>16.495626666666666</v>
      </c>
      <c r="S17" s="18">
        <f>AVERAGE('hide PER YEAR'!U13:W13)</f>
        <v>15.862283</v>
      </c>
      <c r="T17" s="18">
        <f>AVERAGE('hide PER YEAR'!V13:X13)</f>
        <v>12.470510666666664</v>
      </c>
      <c r="U17" s="15"/>
      <c r="V17" s="15"/>
      <c r="W17" s="19">
        <f>AVERAGE('hide PER YEAR'!Z13:AB13)</f>
        <v>36.964218969822653</v>
      </c>
      <c r="X17" s="19">
        <f>AVERAGE('hide PER YEAR'!AA13:AC13)</f>
        <v>25.552631060156273</v>
      </c>
      <c r="Y17" s="19">
        <f>AVERAGE('hide PER YEAR'!AB13:AD13)</f>
        <v>23.866329910849831</v>
      </c>
      <c r="Z17" s="19">
        <f>AVERAGE('hide PER YEAR'!AC13:AE13)</f>
        <v>28.19765014170105</v>
      </c>
      <c r="AA17" s="19">
        <f>AVERAGE('hide PER YEAR'!AD13:AF13)</f>
        <v>39.490926764207011</v>
      </c>
      <c r="AB17" s="19">
        <f>AVERAGE('hide PER YEAR'!AE13:AG13)</f>
        <v>50.041244498050027</v>
      </c>
      <c r="AC17" s="19">
        <f>AVERAGE('hide PER YEAR'!AF13:AH13)</f>
        <v>45.53919538353054</v>
      </c>
      <c r="AD17" s="19">
        <f>AVERAGE('hide PER YEAR'!AG13:AI13)</f>
        <v>52.815868707384539</v>
      </c>
      <c r="AE17" s="19">
        <f>AVERAGE('hide PER YEAR'!AH13:AJ13)</f>
        <v>39.735618024765337</v>
      </c>
      <c r="AF17" s="19">
        <f>AVERAGE('hide PER YEAR'!AI13:AK13)</f>
        <v>38.708813650417504</v>
      </c>
      <c r="AG17" s="19">
        <f>AVERAGE('hide PER YEAR'!AJ13:AL13)</f>
        <v>34.054255739549781</v>
      </c>
      <c r="AH17" s="19">
        <f>AVERAGE('hide PER YEAR'!AK13:AM13)</f>
        <v>35.33679570322181</v>
      </c>
      <c r="AI17" s="19">
        <f>AVERAGE('hide PER YEAR'!AL13:AN13)</f>
        <v>37.168234104870685</v>
      </c>
      <c r="AJ17" s="19">
        <f>AVERAGE('hide PER YEAR'!AM13:AO13)</f>
        <v>25.313527939606001</v>
      </c>
      <c r="AK17" s="19">
        <f>AVERAGE('hide PER YEAR'!AN13:AP13)</f>
        <v>22.624531861111219</v>
      </c>
      <c r="AL17" s="19">
        <f>AVERAGE('hide PER YEAR'!AO13:AQ13)</f>
        <v>21.122669253738</v>
      </c>
      <c r="AM17" s="19">
        <f>AVERAGE('hide PER YEAR'!AP13:AR13)</f>
        <v>24.792666349366666</v>
      </c>
      <c r="AN17" s="19">
        <f>AVERAGE('hide PER YEAR'!AQ13:AS13)</f>
        <v>23.66246958927033</v>
      </c>
      <c r="AO17" s="19">
        <f>AVERAGE('hide PER YEAR'!AR13:AT13)</f>
        <v>20.646279025218998</v>
      </c>
      <c r="AP17" s="15"/>
      <c r="AQ17" s="15"/>
      <c r="AR17" s="18">
        <f>SUM('hide PER YEAR'!AV13:AX13)</f>
        <v>107</v>
      </c>
      <c r="AS17" s="18">
        <f>SUM('hide PER YEAR'!AW13:AY13)</f>
        <v>89</v>
      </c>
      <c r="AT17" s="18">
        <f>SUM('hide PER YEAR'!AX13:AZ13)</f>
        <v>97</v>
      </c>
      <c r="AU17" s="18">
        <f>SUM('hide PER YEAR'!AY13:BA13)</f>
        <v>95</v>
      </c>
      <c r="AV17" s="18">
        <f>SUM('hide PER YEAR'!AZ13:BB13)</f>
        <v>130</v>
      </c>
      <c r="AW17" s="18">
        <f>SUM('hide PER YEAR'!BA13:BC13)</f>
        <v>143</v>
      </c>
      <c r="AX17" s="18">
        <f>SUM('hide PER YEAR'!BB13:BD13)</f>
        <v>128</v>
      </c>
      <c r="AY17" s="18">
        <f>SUM('hide PER YEAR'!BC13:BE13)</f>
        <v>127</v>
      </c>
      <c r="AZ17" s="18">
        <f>SUM('hide PER YEAR'!BD13:BF13)</f>
        <v>124</v>
      </c>
      <c r="BA17" s="18">
        <f>SUM('hide PER YEAR'!BE13:BG13)</f>
        <v>141</v>
      </c>
      <c r="BB17" s="18">
        <f>SUM('hide PER YEAR'!BF13:BH13)</f>
        <v>142</v>
      </c>
      <c r="BC17" s="18">
        <f>SUM('hide PER YEAR'!BG13:BI13)</f>
        <v>148</v>
      </c>
      <c r="BD17" s="18">
        <f>SUM('hide PER YEAR'!BH13:BJ13)</f>
        <v>156</v>
      </c>
      <c r="BE17" s="18">
        <f>SUM('hide PER YEAR'!BI13:BK13)</f>
        <v>136</v>
      </c>
      <c r="BF17" s="18">
        <f>SUM('hide PER YEAR'!BJ13:BL13)</f>
        <v>126</v>
      </c>
      <c r="BG17" s="18">
        <f>SUM('hide PER YEAR'!BK13:BM13)</f>
        <v>119</v>
      </c>
      <c r="BH17" s="18">
        <f>SUM('hide PER YEAR'!BL13:BN13)</f>
        <v>124</v>
      </c>
      <c r="BI17" s="18">
        <f>SUM('hide PER YEAR'!BM13:BO13)</f>
        <v>118</v>
      </c>
      <c r="BJ17" s="18">
        <f>SUM('hide PER YEAR'!BN13:BP13)</f>
        <v>98</v>
      </c>
    </row>
    <row r="18" spans="1:62" x14ac:dyDescent="0.25">
      <c r="A18" s="9" t="s">
        <v>24</v>
      </c>
      <c r="B18" s="18">
        <f>AVERAGE('hide PER YEAR'!D7:F7)</f>
        <v>16.154599249166427</v>
      </c>
      <c r="C18" s="18">
        <f>AVERAGE('hide PER YEAR'!E7:G7)</f>
        <v>11.697583901959405</v>
      </c>
      <c r="D18" s="18">
        <f>AVERAGE('hide PER YEAR'!F7:H7)</f>
        <v>17.197205700103357</v>
      </c>
      <c r="E18" s="18">
        <f>AVERAGE('hide PER YEAR'!G7:I7)</f>
        <v>20.792623658778794</v>
      </c>
      <c r="F18" s="18">
        <f>AVERAGE('hide PER YEAR'!H7:J7)</f>
        <v>29.973019904349417</v>
      </c>
      <c r="G18" s="18">
        <f>AVERAGE('hide PER YEAR'!I7:K7)</f>
        <v>29.077688770292102</v>
      </c>
      <c r="H18" s="18">
        <f>AVERAGE('hide PER YEAR'!J7:L7)</f>
        <v>28.488595793161323</v>
      </c>
      <c r="I18" s="18">
        <f>AVERAGE('hide PER YEAR'!K7:M7)</f>
        <v>25.798225083136824</v>
      </c>
      <c r="J18" s="18">
        <f>AVERAGE('hide PER YEAR'!L7:N7)</f>
        <v>21.718179595474098</v>
      </c>
      <c r="K18" s="18">
        <f>AVERAGE('hide PER YEAR'!M7:O7)</f>
        <v>20.882754849816848</v>
      </c>
      <c r="L18" s="18">
        <f>AVERAGE('hide PER YEAR'!N7:P7)</f>
        <v>18.676695144462251</v>
      </c>
      <c r="M18" s="18">
        <f>AVERAGE('hide PER YEAR'!O7:Q7)</f>
        <v>20.490304339498024</v>
      </c>
      <c r="N18" s="18">
        <f>AVERAGE('hide PER YEAR'!P7:R7)</f>
        <v>19.029842685423386</v>
      </c>
      <c r="O18" s="18">
        <f>AVERAGE('hide PER YEAR'!Q7:S7)</f>
        <v>18.333916057783846</v>
      </c>
      <c r="P18" s="18">
        <f>AVERAGE('hide PER YEAR'!R7:T7)</f>
        <v>16.581753412435706</v>
      </c>
      <c r="Q18" s="18">
        <f>AVERAGE('hide PER YEAR'!S7:U7)</f>
        <v>14.171187666666668</v>
      </c>
      <c r="R18" s="18">
        <f>AVERAGE('hide PER YEAR'!T7:V7)</f>
        <v>14.350811333333333</v>
      </c>
      <c r="S18" s="18">
        <f>AVERAGE('hide PER YEAR'!U7:W7)</f>
        <v>14.253655333333334</v>
      </c>
      <c r="T18" s="18">
        <f>AVERAGE('hide PER YEAR'!V7:X7)</f>
        <v>13.951630333333332</v>
      </c>
      <c r="U18" s="15"/>
      <c r="V18" s="15"/>
      <c r="W18" s="19">
        <f>AVERAGE('hide PER YEAR'!Z7:AB7)</f>
        <v>27.435118056044086</v>
      </c>
      <c r="X18" s="19">
        <f>AVERAGE('hide PER YEAR'!AA7:AC7)</f>
        <v>23.608276291541923</v>
      </c>
      <c r="Y18" s="19">
        <f>AVERAGE('hide PER YEAR'!AB7:AD7)</f>
        <v>34.957744544184784</v>
      </c>
      <c r="Z18" s="19">
        <f>AVERAGE('hide PER YEAR'!AC7:AE7)</f>
        <v>40.157059195513206</v>
      </c>
      <c r="AA18" s="19">
        <f>AVERAGE('hide PER YEAR'!AD7:AF7)</f>
        <v>57.661207056329097</v>
      </c>
      <c r="AB18" s="19">
        <f>AVERAGE('hide PER YEAR'!AE7:AG7)</f>
        <v>56.867321806433552</v>
      </c>
      <c r="AC18" s="19">
        <f>AVERAGE('hide PER YEAR'!AF7:AH7)</f>
        <v>53.774966156832306</v>
      </c>
      <c r="AD18" s="19">
        <f>AVERAGE('hide PER YEAR'!AG7:AI7)</f>
        <v>50.398437580914589</v>
      </c>
      <c r="AE18" s="19">
        <f>AVERAGE('hide PER YEAR'!AH7:AJ7)</f>
        <v>42.270729350521897</v>
      </c>
      <c r="AF18" s="19">
        <f>AVERAGE('hide PER YEAR'!AI7:AK7)</f>
        <v>33.988478566419609</v>
      </c>
      <c r="AG18" s="19">
        <f>AVERAGE('hide PER YEAR'!AJ7:AL7)</f>
        <v>25.851169040623187</v>
      </c>
      <c r="AH18" s="19">
        <f>AVERAGE('hide PER YEAR'!AK7:AM7)</f>
        <v>31.063848868584454</v>
      </c>
      <c r="AI18" s="19">
        <f>AVERAGE('hide PER YEAR'!AL7:AN7)</f>
        <v>31.895820306684261</v>
      </c>
      <c r="AJ18" s="19">
        <f>AVERAGE('hide PER YEAR'!AM7:AO7)</f>
        <v>31.9638717601328</v>
      </c>
      <c r="AK18" s="19">
        <f>AVERAGE('hide PER YEAR'!AN7:AP7)</f>
        <v>25.711937901866079</v>
      </c>
      <c r="AL18" s="19">
        <f>AVERAGE('hide PER YEAR'!AO7:AQ7)</f>
        <v>21.340274329492662</v>
      </c>
      <c r="AM18" s="19">
        <f>AVERAGE('hide PER YEAR'!AP7:AR7)</f>
        <v>18.670570776207999</v>
      </c>
      <c r="AN18" s="19">
        <f>AVERAGE('hide PER YEAR'!AQ7:AS7)</f>
        <v>15.6817687121</v>
      </c>
      <c r="AO18" s="19">
        <f>AVERAGE('hide PER YEAR'!AR7:AT7)</f>
        <v>14.951997532769665</v>
      </c>
      <c r="AP18" s="15"/>
      <c r="AQ18" s="15"/>
      <c r="AR18" s="18">
        <f>SUM('hide PER YEAR'!AV7:AX7)</f>
        <v>93</v>
      </c>
      <c r="AS18" s="18">
        <f>SUM('hide PER YEAR'!AW7:AY7)</f>
        <v>92</v>
      </c>
      <c r="AT18" s="18">
        <f>SUM('hide PER YEAR'!AX7:AZ7)</f>
        <v>126</v>
      </c>
      <c r="AU18" s="18">
        <f>SUM('hide PER YEAR'!AY7:BA7)</f>
        <v>142</v>
      </c>
      <c r="AV18" s="18">
        <f>SUM('hide PER YEAR'!AZ7:BB7)</f>
        <v>184</v>
      </c>
      <c r="AW18" s="18">
        <f>SUM('hide PER YEAR'!BA7:BC7)</f>
        <v>186</v>
      </c>
      <c r="AX18" s="18">
        <f>SUM('hide PER YEAR'!BB7:BD7)</f>
        <v>185</v>
      </c>
      <c r="AY18" s="18">
        <f>SUM('hide PER YEAR'!BC7:BE7)</f>
        <v>167</v>
      </c>
      <c r="AZ18" s="18">
        <f>SUM('hide PER YEAR'!BD7:BF7)</f>
        <v>151</v>
      </c>
      <c r="BA18" s="18">
        <f>SUM('hide PER YEAR'!BE7:BG7)</f>
        <v>152</v>
      </c>
      <c r="BB18" s="18">
        <f>SUM('hide PER YEAR'!BF7:BH7)</f>
        <v>143</v>
      </c>
      <c r="BC18" s="18">
        <f>SUM('hide PER YEAR'!BG7:BI7)</f>
        <v>163</v>
      </c>
      <c r="BD18" s="18">
        <f>SUM('hide PER YEAR'!BH7:BJ7)</f>
        <v>163</v>
      </c>
      <c r="BE18" s="18">
        <f>SUM('hide PER YEAR'!BI7:BK7)</f>
        <v>155</v>
      </c>
      <c r="BF18" s="18">
        <f>SUM('hide PER YEAR'!BJ7:BL7)</f>
        <v>132</v>
      </c>
      <c r="BG18" s="18">
        <f>SUM('hide PER YEAR'!BK7:BM7)</f>
        <v>111</v>
      </c>
      <c r="BH18" s="18">
        <f>SUM('hide PER YEAR'!BL7:BN7)</f>
        <v>117</v>
      </c>
      <c r="BI18" s="18">
        <f>SUM('hide PER YEAR'!BM7:BO7)</f>
        <v>117</v>
      </c>
      <c r="BJ18" s="18">
        <f>SUM('hide PER YEAR'!BN7:BP7)</f>
        <v>111</v>
      </c>
    </row>
    <row r="19" spans="1:62" x14ac:dyDescent="0.25">
      <c r="A19" s="9" t="s">
        <v>33</v>
      </c>
      <c r="B19" s="18">
        <f>AVERAGE('hide PER YEAR'!D6:F6)</f>
        <v>16.119106254282642</v>
      </c>
      <c r="C19" s="18">
        <f>AVERAGE('hide PER YEAR'!E6:G6)</f>
        <v>11.528514681256668</v>
      </c>
      <c r="D19" s="18">
        <f>AVERAGE('hide PER YEAR'!F6:H6)</f>
        <v>18.698289089635914</v>
      </c>
      <c r="E19" s="18">
        <f>AVERAGE('hide PER YEAR'!G6:I6)</f>
        <v>24.598505565766327</v>
      </c>
      <c r="F19" s="18">
        <f>AVERAGE('hide PER YEAR'!H6:J6)</f>
        <v>30.39095659803148</v>
      </c>
      <c r="G19" s="18">
        <f>AVERAGE('hide PER YEAR'!I6:K6)</f>
        <v>21.59290587575958</v>
      </c>
      <c r="H19" s="18">
        <f>AVERAGE('hide PER YEAR'!J6:L6)</f>
        <v>15.701197240652208</v>
      </c>
      <c r="I19" s="18">
        <f>AVERAGE('hide PER YEAR'!K6:M6)</f>
        <v>16.491830822616098</v>
      </c>
      <c r="J19" s="18">
        <f>AVERAGE('hide PER YEAR'!L6:N6)</f>
        <v>19.571954089520833</v>
      </c>
      <c r="K19" s="18">
        <f>AVERAGE('hide PER YEAR'!M6:O6)</f>
        <v>17.807756011356002</v>
      </c>
      <c r="L19" s="18">
        <f>AVERAGE('hide PER YEAR'!N6:P6)</f>
        <v>14.388532782046349</v>
      </c>
      <c r="M19" s="18">
        <f>AVERAGE('hide PER YEAR'!O6:Q6)</f>
        <v>9.3604121179548585</v>
      </c>
      <c r="N19" s="18">
        <f>AVERAGE('hide PER YEAR'!P6:R6)</f>
        <v>9.9368922168451572</v>
      </c>
      <c r="O19" s="18">
        <f>AVERAGE('hide PER YEAR'!Q6:S6)</f>
        <v>9.4047575157185026</v>
      </c>
      <c r="P19" s="18">
        <f>AVERAGE('hide PER YEAR'!R6:T6)</f>
        <v>12.791766401555341</v>
      </c>
      <c r="Q19" s="18">
        <f>AVERAGE('hide PER YEAR'!S6:U6)</f>
        <v>16.062924000000002</v>
      </c>
      <c r="R19" s="18">
        <f>AVERAGE('hide PER YEAR'!T6:V6)</f>
        <v>17.928592000000005</v>
      </c>
      <c r="S19" s="18">
        <f>AVERAGE('hide PER YEAR'!U6:W6)</f>
        <v>17.436828666666667</v>
      </c>
      <c r="T19" s="18">
        <f>AVERAGE('hide PER YEAR'!V6:X6)</f>
        <v>16.764395666666665</v>
      </c>
      <c r="U19" s="15"/>
      <c r="V19" s="15"/>
      <c r="W19" s="19">
        <f>AVERAGE('hide PER YEAR'!Z6:AB6)</f>
        <v>11.158761468446029</v>
      </c>
      <c r="X19" s="19">
        <f>AVERAGE('hide PER YEAR'!AA6:AC6)</f>
        <v>9.0366225085164178</v>
      </c>
      <c r="Y19" s="19">
        <f>AVERAGE('hide PER YEAR'!AB6:AD6)</f>
        <v>15.387013989173008</v>
      </c>
      <c r="Z19" s="19">
        <f>AVERAGE('hide PER YEAR'!AC6:AE6)</f>
        <v>19.198737611365562</v>
      </c>
      <c r="AA19" s="19">
        <f>AVERAGE('hide PER YEAR'!AD6:AF6)</f>
        <v>21.951252354877777</v>
      </c>
      <c r="AB19" s="19">
        <f>AVERAGE('hide PER YEAR'!AE6:AG6)</f>
        <v>17.73248511190074</v>
      </c>
      <c r="AC19" s="19">
        <f>AVERAGE('hide PER YEAR'!AF6:AH6)</f>
        <v>12.429167006249671</v>
      </c>
      <c r="AD19" s="19">
        <f>AVERAGE('hide PER YEAR'!AG6:AI6)</f>
        <v>14.787645305134035</v>
      </c>
      <c r="AE19" s="19">
        <f>AVERAGE('hide PER YEAR'!AH6:AJ6)</f>
        <v>13.456689361520707</v>
      </c>
      <c r="AF19" s="19">
        <f>AVERAGE('hide PER YEAR'!AI6:AK6)</f>
        <v>13.246263006284602</v>
      </c>
      <c r="AG19" s="19">
        <f>AVERAGE('hide PER YEAR'!AJ6:AL6)</f>
        <v>9.6244489479974309</v>
      </c>
      <c r="AH19" s="19">
        <f>AVERAGE('hide PER YEAR'!AK6:AM6)</f>
        <v>5.0514577461790324</v>
      </c>
      <c r="AI19" s="19">
        <f>AVERAGE('hide PER YEAR'!AL6:AN6)</f>
        <v>6.9040022510152523</v>
      </c>
      <c r="AJ19" s="19">
        <f>AVERAGE('hide PER YEAR'!AM6:AO6)</f>
        <v>7.4197057505242823</v>
      </c>
      <c r="AK19" s="19">
        <f>AVERAGE('hide PER YEAR'!AN6:AP6)</f>
        <v>10.20565832180934</v>
      </c>
      <c r="AL19" s="19">
        <f>AVERAGE('hide PER YEAR'!AO6:AQ6)</f>
        <v>10.020464793232334</v>
      </c>
      <c r="AM19" s="19">
        <f>AVERAGE('hide PER YEAR'!AP6:AR6)</f>
        <v>9.9857284266040001</v>
      </c>
      <c r="AN19" s="19">
        <f>AVERAGE('hide PER YEAR'!AQ6:AS6)</f>
        <v>8.8647542279413329</v>
      </c>
      <c r="AO19" s="19">
        <f>AVERAGE('hide PER YEAR'!AR6:AT6)</f>
        <v>8.6071559222929999</v>
      </c>
      <c r="AP19" s="15"/>
      <c r="AQ19" s="15"/>
      <c r="AR19" s="18">
        <f>SUM('hide PER YEAR'!AV6:AX6)</f>
        <v>74</v>
      </c>
      <c r="AS19" s="18">
        <f>SUM('hide PER YEAR'!AW6:AY6)</f>
        <v>62</v>
      </c>
      <c r="AT19" s="18">
        <f>SUM('hide PER YEAR'!AX6:AZ6)</f>
        <v>55</v>
      </c>
      <c r="AU19" s="18">
        <f>SUM('hide PER YEAR'!AY6:BA6)</f>
        <v>57</v>
      </c>
      <c r="AV19" s="18">
        <f>SUM('hide PER YEAR'!AZ6:BB6)</f>
        <v>75</v>
      </c>
      <c r="AW19" s="18">
        <f>SUM('hide PER YEAR'!BA6:BC6)</f>
        <v>72</v>
      </c>
      <c r="AX19" s="18">
        <f>SUM('hide PER YEAR'!BB6:BD6)</f>
        <v>68</v>
      </c>
      <c r="AY19" s="18">
        <f>SUM('hide PER YEAR'!BC6:BE6)</f>
        <v>69</v>
      </c>
      <c r="AZ19" s="18">
        <f>SUM('hide PER YEAR'!BD6:BF6)</f>
        <v>86</v>
      </c>
      <c r="BA19" s="18">
        <f>SUM('hide PER YEAR'!BE6:BG6)</f>
        <v>83</v>
      </c>
      <c r="BB19" s="18">
        <f>SUM('hide PER YEAR'!BF6:BH6)</f>
        <v>83</v>
      </c>
      <c r="BC19" s="18">
        <f>SUM('hide PER YEAR'!BG6:BI6)</f>
        <v>66</v>
      </c>
      <c r="BD19" s="18">
        <f>SUM('hide PER YEAR'!BH6:BJ6)</f>
        <v>71</v>
      </c>
      <c r="BE19" s="18">
        <f>SUM('hide PER YEAR'!BI6:BK6)</f>
        <v>73</v>
      </c>
      <c r="BF19" s="18">
        <f>SUM('hide PER YEAR'!BJ6:BL6)</f>
        <v>85</v>
      </c>
      <c r="BG19" s="18">
        <f>SUM('hide PER YEAR'!BK6:BM6)</f>
        <v>123</v>
      </c>
      <c r="BH19" s="18">
        <f>SUM('hide PER YEAR'!BL6:BN6)</f>
        <v>163</v>
      </c>
      <c r="BI19" s="18">
        <f>SUM('hide PER YEAR'!BM6:BO6)</f>
        <v>186</v>
      </c>
      <c r="BJ19" s="18">
        <f>SUM('hide PER YEAR'!BN6:BP6)</f>
        <v>189</v>
      </c>
    </row>
    <row r="20" spans="1:62" x14ac:dyDescent="0.25">
      <c r="A20" s="9" t="s">
        <v>27</v>
      </c>
      <c r="B20" s="18">
        <f>AVERAGE('hide PER YEAR'!D11:F11)</f>
        <v>15.913819006052284</v>
      </c>
      <c r="C20" s="18">
        <f>AVERAGE('hide PER YEAR'!E11:G11)</f>
        <v>10.404675974182064</v>
      </c>
      <c r="D20" s="18">
        <f>AVERAGE('hide PER YEAR'!F11:H11)</f>
        <v>14.281921924791158</v>
      </c>
      <c r="E20" s="18">
        <f>AVERAGE('hide PER YEAR'!G11:I11)</f>
        <v>15.931981898399945</v>
      </c>
      <c r="F20" s="18">
        <f>AVERAGE('hide PER YEAR'!H11:J11)</f>
        <v>20.588049663652498</v>
      </c>
      <c r="G20" s="18">
        <f>AVERAGE('hide PER YEAR'!I11:K11)</f>
        <v>17.725669538744466</v>
      </c>
      <c r="H20" s="18">
        <f>AVERAGE('hide PER YEAR'!J11:L11)</f>
        <v>16.649328285056413</v>
      </c>
      <c r="I20" s="18">
        <f>AVERAGE('hide PER YEAR'!K11:M11)</f>
        <v>16.612424962246632</v>
      </c>
      <c r="J20" s="18">
        <f>AVERAGE('hide PER YEAR'!L11:N11)</f>
        <v>17.389884146010484</v>
      </c>
      <c r="K20" s="18">
        <f>AVERAGE('hide PER YEAR'!M11:O11)</f>
        <v>18.884556269189599</v>
      </c>
      <c r="L20" s="18">
        <f>AVERAGE('hide PER YEAR'!N11:P11)</f>
        <v>20.060865792234413</v>
      </c>
      <c r="M20" s="18">
        <f>AVERAGE('hide PER YEAR'!O11:Q11)</f>
        <v>18.080968522122671</v>
      </c>
      <c r="N20" s="18">
        <f>AVERAGE('hide PER YEAR'!P11:R11)</f>
        <v>16.398400061399673</v>
      </c>
      <c r="O20" s="18">
        <f>AVERAGE('hide PER YEAR'!Q11:S11)</f>
        <v>18.406615232262556</v>
      </c>
      <c r="P20" s="18">
        <f>AVERAGE('hide PER YEAR'!R11:T11)</f>
        <v>20.743956622875718</v>
      </c>
      <c r="Q20" s="18">
        <f>AVERAGE('hide PER YEAR'!S11:U11)</f>
        <v>23.012893999999999</v>
      </c>
      <c r="R20" s="18">
        <f>AVERAGE('hide PER YEAR'!T11:V11)</f>
        <v>22.503680333333332</v>
      </c>
      <c r="S20" s="18">
        <f>AVERAGE('hide PER YEAR'!U11:W11)</f>
        <v>23.752247000000001</v>
      </c>
      <c r="T20" s="18">
        <f>AVERAGE('hide PER YEAR'!V11:X11)</f>
        <v>21.879529666666667</v>
      </c>
      <c r="U20" s="15"/>
      <c r="V20" s="15"/>
      <c r="W20" s="19">
        <f>AVERAGE('hide PER YEAR'!Z11:AB11)</f>
        <v>18.093091934703736</v>
      </c>
      <c r="X20" s="19">
        <f>AVERAGE('hide PER YEAR'!AA11:AC11)</f>
        <v>15.533782072218989</v>
      </c>
      <c r="Y20" s="19">
        <f>AVERAGE('hide PER YEAR'!AB11:AD11)</f>
        <v>18.985553481239084</v>
      </c>
      <c r="Z20" s="19">
        <f>AVERAGE('hide PER YEAR'!AC11:AE11)</f>
        <v>19.729354877228129</v>
      </c>
      <c r="AA20" s="19">
        <f>AVERAGE('hide PER YEAR'!AD11:AF11)</f>
        <v>23.812205335831194</v>
      </c>
      <c r="AB20" s="19">
        <f>AVERAGE('hide PER YEAR'!AE11:AG11)</f>
        <v>19.779667536969765</v>
      </c>
      <c r="AC20" s="19">
        <f>AVERAGE('hide PER YEAR'!AF11:AH11)</f>
        <v>15.069654175643208</v>
      </c>
      <c r="AD20" s="19">
        <f>AVERAGE('hide PER YEAR'!AG11:AI11)</f>
        <v>14.548985686129496</v>
      </c>
      <c r="AE20" s="19">
        <f>AVERAGE('hide PER YEAR'!AH11:AJ11)</f>
        <v>14.919949418750349</v>
      </c>
      <c r="AF20" s="19">
        <f>AVERAGE('hide PER YEAR'!AI11:AK11)</f>
        <v>15.518994745350028</v>
      </c>
      <c r="AG20" s="19">
        <f>AVERAGE('hide PER YEAR'!AJ11:AL11)</f>
        <v>18.024316809845718</v>
      </c>
      <c r="AH20" s="19">
        <f>AVERAGE('hide PER YEAR'!AK11:AM11)</f>
        <v>17.140593269397939</v>
      </c>
      <c r="AI20" s="19">
        <f>AVERAGE('hide PER YEAR'!AL11:AN11)</f>
        <v>15.576776503915886</v>
      </c>
      <c r="AJ20" s="19">
        <f>AVERAGE('hide PER YEAR'!AM11:AO11)</f>
        <v>19.048002805113715</v>
      </c>
      <c r="AK20" s="19">
        <f>AVERAGE('hide PER YEAR'!AN11:AP11)</f>
        <v>22.024232741131723</v>
      </c>
      <c r="AL20" s="19">
        <f>AVERAGE('hide PER YEAR'!AO11:AQ11)</f>
        <v>22.236268679851662</v>
      </c>
      <c r="AM20" s="19">
        <f>AVERAGE('hide PER YEAR'!AP11:AR11)</f>
        <v>17.421246297592663</v>
      </c>
      <c r="AN20" s="19">
        <f>AVERAGE('hide PER YEAR'!AQ11:AS11)</f>
        <v>20.599805982149665</v>
      </c>
      <c r="AO20" s="19">
        <f>AVERAGE('hide PER YEAR'!AR11:AT11)</f>
        <v>20.907469489873666</v>
      </c>
      <c r="AP20" s="15"/>
      <c r="AQ20" s="15"/>
      <c r="AR20" s="18">
        <f>SUM('hide PER YEAR'!AV11:AX11)</f>
        <v>88</v>
      </c>
      <c r="AS20" s="18">
        <f>SUM('hide PER YEAR'!AW11:AY11)</f>
        <v>73</v>
      </c>
      <c r="AT20" s="18">
        <f>SUM('hide PER YEAR'!AX11:AZ11)</f>
        <v>85</v>
      </c>
      <c r="AU20" s="18">
        <f>SUM('hide PER YEAR'!AY11:BA11)</f>
        <v>81</v>
      </c>
      <c r="AV20" s="18">
        <f>SUM('hide PER YEAR'!AZ11:BB11)</f>
        <v>107</v>
      </c>
      <c r="AW20" s="18">
        <f>SUM('hide PER YEAR'!BA11:BC11)</f>
        <v>106</v>
      </c>
      <c r="AX20" s="18">
        <f>SUM('hide PER YEAR'!BB11:BD11)</f>
        <v>108</v>
      </c>
      <c r="AY20" s="18">
        <f>SUM('hide PER YEAR'!BC11:BE11)</f>
        <v>108</v>
      </c>
      <c r="AZ20" s="18">
        <f>SUM('hide PER YEAR'!BD11:BF11)</f>
        <v>118</v>
      </c>
      <c r="BA20" s="18">
        <f>SUM('hide PER YEAR'!BE11:BG11)</f>
        <v>132</v>
      </c>
      <c r="BB20" s="18">
        <f>SUM('hide PER YEAR'!BF11:BH11)</f>
        <v>134</v>
      </c>
      <c r="BC20" s="18">
        <f>SUM('hide PER YEAR'!BG11:BI11)</f>
        <v>131</v>
      </c>
      <c r="BD20" s="18">
        <f>SUM('hide PER YEAR'!BH11:BJ11)</f>
        <v>125</v>
      </c>
      <c r="BE20" s="18">
        <f>SUM('hide PER YEAR'!BI11:BK11)</f>
        <v>124</v>
      </c>
      <c r="BF20" s="18">
        <f>SUM('hide PER YEAR'!BJ11:BL11)</f>
        <v>136</v>
      </c>
      <c r="BG20" s="18">
        <f>SUM('hide PER YEAR'!BK11:BM11)</f>
        <v>148</v>
      </c>
      <c r="BH20" s="18">
        <f>SUM('hide PER YEAR'!BL11:BN11)</f>
        <v>180</v>
      </c>
      <c r="BI20" s="18">
        <f>SUM('hide PER YEAR'!BM11:BO11)</f>
        <v>185</v>
      </c>
      <c r="BJ20" s="18">
        <f>SUM('hide PER YEAR'!BN11:BP11)</f>
        <v>182</v>
      </c>
    </row>
    <row r="21" spans="1:62" x14ac:dyDescent="0.25">
      <c r="A21" s="9" t="s">
        <v>36</v>
      </c>
      <c r="B21" s="18">
        <f>AVERAGE('hide PER YEAR'!D21:F21)</f>
        <v>15.860934901673998</v>
      </c>
      <c r="C21" s="18">
        <f>AVERAGE('hide PER YEAR'!E21:G21)</f>
        <v>8.9046141854490237</v>
      </c>
      <c r="D21" s="18">
        <f>AVERAGE('hide PER YEAR'!F21:H21)</f>
        <v>6.5953780682837824</v>
      </c>
      <c r="E21" s="18">
        <f>AVERAGE('hide PER YEAR'!G21:I21)</f>
        <v>6.1814659353207455</v>
      </c>
      <c r="F21" s="18">
        <f>AVERAGE('hide PER YEAR'!H21:J21)</f>
        <v>8.5499863286076714</v>
      </c>
      <c r="G21" s="18">
        <f>AVERAGE('hide PER YEAR'!I21:K21)</f>
        <v>9.9133122350808289</v>
      </c>
      <c r="H21" s="18">
        <f>AVERAGE('hide PER YEAR'!J21:L21)</f>
        <v>8.6589677646328891</v>
      </c>
      <c r="I21" s="18">
        <f>AVERAGE('hide PER YEAR'!K21:M21)</f>
        <v>7.6773389841815538</v>
      </c>
      <c r="J21" s="18">
        <f>AVERAGE('hide PER YEAR'!L21:N21)</f>
        <v>7.4702581343788159</v>
      </c>
      <c r="K21" s="18">
        <f>AVERAGE('hide PER YEAR'!M21:O21)</f>
        <v>6.0783709764432317</v>
      </c>
      <c r="L21" s="18">
        <f>AVERAGE('hide PER YEAR'!N21:P21)</f>
        <v>7.2075450486393153</v>
      </c>
      <c r="M21" s="18">
        <f>AVERAGE('hide PER YEAR'!O21:Q21)</f>
        <v>6.8747564998513013</v>
      </c>
      <c r="N21" s="18">
        <f>AVERAGE('hide PER YEAR'!P21:R21)</f>
        <v>7.4940855685508865</v>
      </c>
      <c r="O21" s="18">
        <f>AVERAGE('hide PER YEAR'!Q21:S21)</f>
        <v>6.5827529824482669</v>
      </c>
      <c r="P21" s="18">
        <f>AVERAGE('hide PER YEAR'!R21:T21)</f>
        <v>6.4556757963967479</v>
      </c>
      <c r="Q21" s="18">
        <f>AVERAGE('hide PER YEAR'!S21:U21)</f>
        <v>7.6203103333333333</v>
      </c>
      <c r="R21" s="18">
        <f>AVERAGE('hide PER YEAR'!T21:V21)</f>
        <v>7.4780276666666667</v>
      </c>
      <c r="S21" s="18">
        <f>AVERAGE('hide PER YEAR'!U21:W21)</f>
        <v>10.818252666666666</v>
      </c>
      <c r="T21" s="18">
        <f>AVERAGE('hide PER YEAR'!V21:X21)</f>
        <v>9.3387829999999994</v>
      </c>
      <c r="U21" s="15"/>
      <c r="V21" s="15"/>
      <c r="W21" s="19">
        <f>AVERAGE('hide PER YEAR'!Z21:AB21)</f>
        <v>25.816676131491857</v>
      </c>
      <c r="X21" s="19">
        <f>AVERAGE('hide PER YEAR'!AA21:AC21)</f>
        <v>12.40118375099147</v>
      </c>
      <c r="Y21" s="19">
        <f>AVERAGE('hide PER YEAR'!AB21:AD21)</f>
        <v>10.579777794561284</v>
      </c>
      <c r="Z21" s="19">
        <f>AVERAGE('hide PER YEAR'!AC21:AE21)</f>
        <v>3.2388186137203925</v>
      </c>
      <c r="AA21" s="19">
        <f>AVERAGE('hide PER YEAR'!AD21:AF21)</f>
        <v>3.8128369368226931</v>
      </c>
      <c r="AB21" s="19">
        <f>AVERAGE('hide PER YEAR'!AE21:AG21)</f>
        <v>6.1352622888960973</v>
      </c>
      <c r="AC21" s="19">
        <f>AVERAGE('hide PER YEAR'!AF21:AH21)</f>
        <v>6.5572414124136316</v>
      </c>
      <c r="AD21" s="19">
        <f>AVERAGE('hide PER YEAR'!AG21:AI21)</f>
        <v>6.5061969143845575</v>
      </c>
      <c r="AE21" s="19">
        <f>AVERAGE('hide PER YEAR'!AH21:AJ21)</f>
        <v>5.9086492480701951</v>
      </c>
      <c r="AF21" s="19">
        <f>AVERAGE('hide PER YEAR'!AI21:AK21)</f>
        <v>6.6268352854845789</v>
      </c>
      <c r="AG21" s="19">
        <f>AVERAGE('hide PER YEAR'!AJ21:AL21)</f>
        <v>7.9026397237511548</v>
      </c>
      <c r="AH21" s="19">
        <f>AVERAGE('hide PER YEAR'!AK21:AM21)</f>
        <v>9.1533046925179153</v>
      </c>
      <c r="AI21" s="19">
        <f>AVERAGE('hide PER YEAR'!AL21:AN21)</f>
        <v>10.280732633713711</v>
      </c>
      <c r="AJ21" s="19">
        <f>AVERAGE('hide PER YEAR'!AM21:AO21)</f>
        <v>7.9593237035264464</v>
      </c>
      <c r="AK21" s="19">
        <f>AVERAGE('hide PER YEAR'!AN21:AP21)</f>
        <v>4.9691987184809561</v>
      </c>
      <c r="AL21" s="19">
        <f>AVERAGE('hide PER YEAR'!AO21:AQ21)</f>
        <v>3.5194953695286668</v>
      </c>
      <c r="AM21" s="19">
        <f>AVERAGE('hide PER YEAR'!AP21:AR21)</f>
        <v>3.9011405516893336</v>
      </c>
      <c r="AN21" s="19">
        <f>AVERAGE('hide PER YEAR'!AQ21:AS21)</f>
        <v>9.4245562944986663</v>
      </c>
      <c r="AO21" s="19">
        <f>AVERAGE('hide PER YEAR'!AR21:AT21)</f>
        <v>9.0625665821653332</v>
      </c>
      <c r="AP21" s="15"/>
      <c r="AQ21" s="15"/>
      <c r="AR21" s="18">
        <f>SUM('hide PER YEAR'!AV21:AX21)</f>
        <v>67</v>
      </c>
      <c r="AS21" s="18">
        <f>SUM('hide PER YEAR'!AW21:AY21)</f>
        <v>66</v>
      </c>
      <c r="AT21" s="18">
        <f>SUM('hide PER YEAR'!AX21:AZ21)</f>
        <v>57</v>
      </c>
      <c r="AU21" s="18">
        <f>SUM('hide PER YEAR'!AY21:BA21)</f>
        <v>36</v>
      </c>
      <c r="AV21" s="18">
        <f>SUM('hide PER YEAR'!AZ21:BB21)</f>
        <v>29</v>
      </c>
      <c r="AW21" s="18">
        <f>SUM('hide PER YEAR'!BA21:BC21)</f>
        <v>33</v>
      </c>
      <c r="AX21" s="18">
        <f>SUM('hide PER YEAR'!BB21:BD21)</f>
        <v>39</v>
      </c>
      <c r="AY21" s="18">
        <f>SUM('hide PER YEAR'!BC21:BE21)</f>
        <v>38</v>
      </c>
      <c r="AZ21" s="18">
        <f>SUM('hide PER YEAR'!BD21:BF21)</f>
        <v>42</v>
      </c>
      <c r="BA21" s="18">
        <f>SUM('hide PER YEAR'!BE21:BG21)</f>
        <v>42</v>
      </c>
      <c r="BB21" s="18">
        <f>SUM('hide PER YEAR'!BF21:BH21)</f>
        <v>46</v>
      </c>
      <c r="BC21" s="18">
        <f>SUM('hide PER YEAR'!BG21:BI21)</f>
        <v>47</v>
      </c>
      <c r="BD21" s="18">
        <f>SUM('hide PER YEAR'!BH21:BJ21)</f>
        <v>54</v>
      </c>
      <c r="BE21" s="18">
        <f>SUM('hide PER YEAR'!BI21:BK21)</f>
        <v>48</v>
      </c>
      <c r="BF21" s="18">
        <f>SUM('hide PER YEAR'!BJ21:BL21)</f>
        <v>54</v>
      </c>
      <c r="BG21" s="18">
        <f>SUM('hide PER YEAR'!BK21:BM21)</f>
        <v>66</v>
      </c>
      <c r="BH21" s="18">
        <f>SUM('hide PER YEAR'!BL21:BN21)</f>
        <v>82</v>
      </c>
      <c r="BI21" s="18">
        <f>SUM('hide PER YEAR'!BM21:BO21)</f>
        <v>100</v>
      </c>
      <c r="BJ21" s="18">
        <f>SUM('hide PER YEAR'!BN21:BP21)</f>
        <v>83</v>
      </c>
    </row>
    <row r="22" spans="1:62" x14ac:dyDescent="0.25">
      <c r="A22" s="9" t="s">
        <v>30</v>
      </c>
      <c r="B22" s="18">
        <f>AVERAGE('hide PER YEAR'!D17:F17)</f>
        <v>14.285670506165156</v>
      </c>
      <c r="C22" s="18">
        <f>AVERAGE('hide PER YEAR'!E17:G17)</f>
        <v>10.202083363910219</v>
      </c>
      <c r="D22" s="18">
        <f>AVERAGE('hide PER YEAR'!F17:H17)</f>
        <v>8.7334455615933138</v>
      </c>
      <c r="E22" s="18">
        <f>AVERAGE('hide PER YEAR'!G17:I17)</f>
        <v>11.963199017029565</v>
      </c>
      <c r="F22" s="18">
        <f>AVERAGE('hide PER YEAR'!H17:J17)</f>
        <v>17.392894768654333</v>
      </c>
      <c r="G22" s="18">
        <f>AVERAGE('hide PER YEAR'!I17:K17)</f>
        <v>18.707880195962002</v>
      </c>
      <c r="H22" s="18">
        <f>AVERAGE('hide PER YEAR'!J17:L17)</f>
        <v>16.611631544061336</v>
      </c>
      <c r="I22" s="18">
        <f>AVERAGE('hide PER YEAR'!K17:M17)</f>
        <v>17.083971547413615</v>
      </c>
      <c r="J22" s="18">
        <f>AVERAGE('hide PER YEAR'!L17:N17)</f>
        <v>19.202959169498143</v>
      </c>
      <c r="K22" s="18">
        <f>AVERAGE('hide PER YEAR'!M17:O17)</f>
        <v>17.346446701009825</v>
      </c>
      <c r="L22" s="18">
        <f>AVERAGE('hide PER YEAR'!N17:P17)</f>
        <v>14.237143042498559</v>
      </c>
      <c r="M22" s="18">
        <f>AVERAGE('hide PER YEAR'!O17:Q17)</f>
        <v>6.9537876307348414</v>
      </c>
      <c r="N22" s="18">
        <f>AVERAGE('hide PER YEAR'!P17:R17)</f>
        <v>6.6659225658521146</v>
      </c>
      <c r="O22" s="18">
        <f>AVERAGE('hide PER YEAR'!Q17:S17)</f>
        <v>6.529231538069328</v>
      </c>
      <c r="P22" s="18">
        <f>AVERAGE('hide PER YEAR'!R17:T17)</f>
        <v>7.4735321707627067</v>
      </c>
      <c r="Q22" s="18">
        <f>AVERAGE('hide PER YEAR'!S17:U17)</f>
        <v>8.1592423333333333</v>
      </c>
      <c r="R22" s="18">
        <f>AVERAGE('hide PER YEAR'!T17:V17)</f>
        <v>7.3047019999999998</v>
      </c>
      <c r="S22" s="18">
        <f>AVERAGE('hide PER YEAR'!U17:W17)</f>
        <v>6.8726096666666665</v>
      </c>
      <c r="T22" s="18">
        <f>AVERAGE('hide PER YEAR'!V17:X17)</f>
        <v>6.9526969999999997</v>
      </c>
      <c r="U22" s="15"/>
      <c r="V22" s="15"/>
      <c r="W22" s="19">
        <f>AVERAGE('hide PER YEAR'!Z17:AB17)</f>
        <v>19.941033701137929</v>
      </c>
      <c r="X22" s="19">
        <f>AVERAGE('hide PER YEAR'!AA17:AC17)</f>
        <v>16.60862008962803</v>
      </c>
      <c r="Y22" s="19">
        <f>AVERAGE('hide PER YEAR'!AB17:AD17)</f>
        <v>11.109898586370702</v>
      </c>
      <c r="Z22" s="19">
        <f>AVERAGE('hide PER YEAR'!AC17:AE17)</f>
        <v>12.392880760028406</v>
      </c>
      <c r="AA22" s="19">
        <f>AVERAGE('hide PER YEAR'!AD17:AF17)</f>
        <v>21.255900624065752</v>
      </c>
      <c r="AB22" s="19">
        <f>AVERAGE('hide PER YEAR'!AE17:AG17)</f>
        <v>22.859797487955046</v>
      </c>
      <c r="AC22" s="19">
        <f>AVERAGE('hide PER YEAR'!AF17:AH17)</f>
        <v>22.268994897234393</v>
      </c>
      <c r="AD22" s="19">
        <f>AVERAGE('hide PER YEAR'!AG17:AI17)</f>
        <v>22.176542819432512</v>
      </c>
      <c r="AE22" s="19">
        <f>AVERAGE('hide PER YEAR'!AH17:AJ17)</f>
        <v>25.018426080907243</v>
      </c>
      <c r="AF22" s="19">
        <f>AVERAGE('hide PER YEAR'!AI17:AK17)</f>
        <v>22.318943246573657</v>
      </c>
      <c r="AG22" s="19">
        <f>AVERAGE('hide PER YEAR'!AJ17:AL17)</f>
        <v>17.226174628831554</v>
      </c>
      <c r="AH22" s="19">
        <f>AVERAGE('hide PER YEAR'!AK17:AM17)</f>
        <v>6.9265473532568365</v>
      </c>
      <c r="AI22" s="19">
        <f>AVERAGE('hide PER YEAR'!AL17:AN17)</f>
        <v>5.9951119344493646</v>
      </c>
      <c r="AJ22" s="19">
        <f>AVERAGE('hide PER YEAR'!AM17:AO17)</f>
        <v>4.4250957367444785</v>
      </c>
      <c r="AK22" s="19">
        <f>AVERAGE('hide PER YEAR'!AN17:AP17)</f>
        <v>4.1767776327852673</v>
      </c>
      <c r="AL22" s="19">
        <f>AVERAGE('hide PER YEAR'!AO17:AQ17)</f>
        <v>4.8670793208343328</v>
      </c>
      <c r="AM22" s="19">
        <f>AVERAGE('hide PER YEAR'!AP17:AR17)</f>
        <v>3.887329586681</v>
      </c>
      <c r="AN22" s="19">
        <f>AVERAGE('hide PER YEAR'!AQ17:AS17)</f>
        <v>3.8722960059999996</v>
      </c>
      <c r="AO22" s="19">
        <f>AVERAGE('hide PER YEAR'!AR17:AT17)</f>
        <v>6.1571481599999993</v>
      </c>
      <c r="AP22" s="15"/>
      <c r="AQ22" s="15"/>
      <c r="AR22" s="18">
        <f>SUM('hide PER YEAR'!AV17:AX17)</f>
        <v>55</v>
      </c>
      <c r="AS22" s="18">
        <f>SUM('hide PER YEAR'!AW17:AY17)</f>
        <v>42</v>
      </c>
      <c r="AT22" s="18">
        <f>SUM('hide PER YEAR'!AX17:AZ17)</f>
        <v>40</v>
      </c>
      <c r="AU22" s="18">
        <f>SUM('hide PER YEAR'!AY17:BA17)</f>
        <v>47</v>
      </c>
      <c r="AV22" s="18">
        <f>SUM('hide PER YEAR'!AZ17:BB17)</f>
        <v>74</v>
      </c>
      <c r="AW22" s="18">
        <f>SUM('hide PER YEAR'!BA17:BC17)</f>
        <v>80</v>
      </c>
      <c r="AX22" s="18">
        <f>SUM('hide PER YEAR'!BB17:BD17)</f>
        <v>76</v>
      </c>
      <c r="AY22" s="18">
        <f>SUM('hide PER YEAR'!BC17:BE17)</f>
        <v>73</v>
      </c>
      <c r="AZ22" s="18">
        <f>SUM('hide PER YEAR'!BD17:BF17)</f>
        <v>74</v>
      </c>
      <c r="BA22" s="18">
        <f>SUM('hide PER YEAR'!BE17:BG17)</f>
        <v>69</v>
      </c>
      <c r="BB22" s="18">
        <f>SUM('hide PER YEAR'!BF17:BH17)</f>
        <v>57</v>
      </c>
      <c r="BC22" s="18">
        <f>SUM('hide PER YEAR'!BG17:BI17)</f>
        <v>48</v>
      </c>
      <c r="BD22" s="18">
        <f>SUM('hide PER YEAR'!BH17:BJ17)</f>
        <v>50</v>
      </c>
      <c r="BE22" s="18">
        <f>SUM('hide PER YEAR'!BI17:BK17)</f>
        <v>53</v>
      </c>
      <c r="BF22" s="18">
        <f>SUM('hide PER YEAR'!BJ17:BL17)</f>
        <v>50</v>
      </c>
      <c r="BG22" s="18">
        <f>SUM('hide PER YEAR'!BK17:BM17)</f>
        <v>46</v>
      </c>
      <c r="BH22" s="18">
        <f>SUM('hide PER YEAR'!BL17:BN17)</f>
        <v>46</v>
      </c>
      <c r="BI22" s="18">
        <f>SUM('hide PER YEAR'!BM17:BO17)</f>
        <v>46</v>
      </c>
      <c r="BJ22" s="18">
        <f>SUM('hide PER YEAR'!BN17:BP17)</f>
        <v>51</v>
      </c>
    </row>
    <row r="23" spans="1:62" x14ac:dyDescent="0.25">
      <c r="A23" s="9" t="s">
        <v>25</v>
      </c>
      <c r="B23" s="18">
        <f>AVERAGE('hide PER YEAR'!D15:F15)</f>
        <v>14.236018859798802</v>
      </c>
      <c r="C23" s="18">
        <f>AVERAGE('hide PER YEAR'!E15:G15)</f>
        <v>9.2005829066055806</v>
      </c>
      <c r="D23" s="18">
        <f>AVERAGE('hide PER YEAR'!F15:H15)</f>
        <v>10.587806660537547</v>
      </c>
      <c r="E23" s="18">
        <f>AVERAGE('hide PER YEAR'!G15:I15)</f>
        <v>10.825672490643447</v>
      </c>
      <c r="F23" s="18">
        <f>AVERAGE('hide PER YEAR'!H15:J15)</f>
        <v>16.282355129140033</v>
      </c>
      <c r="G23" s="18">
        <f>AVERAGE('hide PER YEAR'!I15:K15)</f>
        <v>13.873267273492429</v>
      </c>
      <c r="H23" s="18">
        <f>AVERAGE('hide PER YEAR'!J15:L15)</f>
        <v>11.943238109592111</v>
      </c>
      <c r="I23" s="18">
        <f>AVERAGE('hide PER YEAR'!K15:M15)</f>
        <v>8.5461550480850104</v>
      </c>
      <c r="J23" s="18">
        <f>AVERAGE('hide PER YEAR'!L15:N15)</f>
        <v>10.810922469916564</v>
      </c>
      <c r="K23" s="18">
        <f>AVERAGE('hide PER YEAR'!M15:O15)</f>
        <v>12.171151585906401</v>
      </c>
      <c r="L23" s="18">
        <f>AVERAGE('hide PER YEAR'!N15:P15)</f>
        <v>15.388874168919594</v>
      </c>
      <c r="M23" s="18">
        <f>AVERAGE('hide PER YEAR'!O15:Q15)</f>
        <v>14.103917076302045</v>
      </c>
      <c r="N23" s="18">
        <f>AVERAGE('hide PER YEAR'!P15:R15)</f>
        <v>13.068720328762046</v>
      </c>
      <c r="O23" s="18">
        <f>AVERAGE('hide PER YEAR'!Q15:S15)</f>
        <v>14.346779887263404</v>
      </c>
      <c r="P23" s="18">
        <f>AVERAGE('hide PER YEAR'!R15:T15)</f>
        <v>14.566023707078225</v>
      </c>
      <c r="Q23" s="18">
        <f>AVERAGE('hide PER YEAR'!S15:U15)</f>
        <v>14.659895666666669</v>
      </c>
      <c r="R23" s="18">
        <f>AVERAGE('hide PER YEAR'!T15:V15)</f>
        <v>13.271092333333335</v>
      </c>
      <c r="S23" s="18">
        <f>AVERAGE('hide PER YEAR'!U15:W15)</f>
        <v>12.327733</v>
      </c>
      <c r="T23" s="18">
        <f>AVERAGE('hide PER YEAR'!V15:X15)</f>
        <v>13.088383333333335</v>
      </c>
      <c r="U23" s="15"/>
      <c r="V23" s="15"/>
      <c r="W23" s="19">
        <f>AVERAGE('hide PER YEAR'!Z15:AB15)</f>
        <v>20.8941208918007</v>
      </c>
      <c r="X23" s="19">
        <f>AVERAGE('hide PER YEAR'!AA15:AC15)</f>
        <v>14.53314090700826</v>
      </c>
      <c r="Y23" s="19">
        <f>AVERAGE('hide PER YEAR'!AB15:AD15)</f>
        <v>20.931660039922992</v>
      </c>
      <c r="Z23" s="19">
        <f>AVERAGE('hide PER YEAR'!AC15:AE15)</f>
        <v>16.571112706882712</v>
      </c>
      <c r="AA23" s="19">
        <f>AVERAGE('hide PER YEAR'!AD15:AF15)</f>
        <v>23.001623429492636</v>
      </c>
      <c r="AB23" s="19">
        <f>AVERAGE('hide PER YEAR'!AE15:AG15)</f>
        <v>21.191688078375769</v>
      </c>
      <c r="AC23" s="19">
        <f>AVERAGE('hide PER YEAR'!AF15:AH15)</f>
        <v>21.929983727804455</v>
      </c>
      <c r="AD23" s="19">
        <f>AVERAGE('hide PER YEAR'!AG15:AI15)</f>
        <v>18.067121686731209</v>
      </c>
      <c r="AE23" s="19">
        <f>AVERAGE('hide PER YEAR'!AH15:AJ15)</f>
        <v>17.50258143043057</v>
      </c>
      <c r="AF23" s="19">
        <f>AVERAGE('hide PER YEAR'!AI15:AK15)</f>
        <v>20.603639677592604</v>
      </c>
      <c r="AG23" s="19">
        <f>AVERAGE('hide PER YEAR'!AJ15:AL15)</f>
        <v>25.06789348871872</v>
      </c>
      <c r="AH23" s="19">
        <f>AVERAGE('hide PER YEAR'!AK15:AM15)</f>
        <v>23.432356728727836</v>
      </c>
      <c r="AI23" s="19">
        <f>AVERAGE('hide PER YEAR'!AL15:AN15)</f>
        <v>17.434436847197244</v>
      </c>
      <c r="AJ23" s="19">
        <f>AVERAGE('hide PER YEAR'!AM15:AO15)</f>
        <v>19.279877033856522</v>
      </c>
      <c r="AK23" s="19">
        <f>AVERAGE('hide PER YEAR'!AN15:AP15)</f>
        <v>18.699927553542981</v>
      </c>
      <c r="AL23" s="19">
        <f>AVERAGE('hide PER YEAR'!AO15:AQ15)</f>
        <v>20.046397261990666</v>
      </c>
      <c r="AM23" s="19">
        <f>AVERAGE('hide PER YEAR'!AP15:AR15)</f>
        <v>16.147690282294665</v>
      </c>
      <c r="AN23" s="19">
        <f>AVERAGE('hide PER YEAR'!AQ15:AS15)</f>
        <v>14.948599821451667</v>
      </c>
      <c r="AO23" s="19">
        <f>AVERAGE('hide PER YEAR'!AR15:AT15)</f>
        <v>17.915976042358</v>
      </c>
      <c r="AP23" s="15"/>
      <c r="AQ23" s="15"/>
      <c r="AR23" s="18">
        <f>SUM('hide PER YEAR'!AV15:AX15)</f>
        <v>70</v>
      </c>
      <c r="AS23" s="18">
        <f>SUM('hide PER YEAR'!AW15:AY15)</f>
        <v>63</v>
      </c>
      <c r="AT23" s="18">
        <f>SUM('hide PER YEAR'!AX15:AZ15)</f>
        <v>66</v>
      </c>
      <c r="AU23" s="18">
        <f>SUM('hide PER YEAR'!AY15:BA15)</f>
        <v>52</v>
      </c>
      <c r="AV23" s="18">
        <f>SUM('hide PER YEAR'!AZ15:BB15)</f>
        <v>72</v>
      </c>
      <c r="AW23" s="18">
        <f>SUM('hide PER YEAR'!BA15:BC15)</f>
        <v>67</v>
      </c>
      <c r="AX23" s="18">
        <f>SUM('hide PER YEAR'!BB15:BD15)</f>
        <v>64</v>
      </c>
      <c r="AY23" s="18">
        <f>SUM('hide PER YEAR'!BC15:BE15)</f>
        <v>54</v>
      </c>
      <c r="AZ23" s="18">
        <f>SUM('hide PER YEAR'!BD15:BF15)</f>
        <v>75</v>
      </c>
      <c r="BA23" s="18">
        <f>SUM('hide PER YEAR'!BE15:BG15)</f>
        <v>87</v>
      </c>
      <c r="BB23" s="18">
        <f>SUM('hide PER YEAR'!BF15:BH15)</f>
        <v>105</v>
      </c>
      <c r="BC23" s="18">
        <f>SUM('hide PER YEAR'!BG15:BI15)</f>
        <v>103</v>
      </c>
      <c r="BD23" s="18">
        <f>SUM('hide PER YEAR'!BH15:BJ15)</f>
        <v>106</v>
      </c>
      <c r="BE23" s="18">
        <f>SUM('hide PER YEAR'!BI15:BK15)</f>
        <v>99</v>
      </c>
      <c r="BF23" s="18">
        <f>SUM('hide PER YEAR'!BJ15:BL15)</f>
        <v>88</v>
      </c>
      <c r="BG23" s="18">
        <f>SUM('hide PER YEAR'!BK15:BM15)</f>
        <v>82</v>
      </c>
      <c r="BH23" s="18">
        <f>SUM('hide PER YEAR'!BL15:BN15)</f>
        <v>85</v>
      </c>
      <c r="BI23" s="18">
        <f>SUM('hide PER YEAR'!BM15:BO15)</f>
        <v>88</v>
      </c>
      <c r="BJ23" s="18">
        <f>SUM('hide PER YEAR'!BN15:BP15)</f>
        <v>105</v>
      </c>
    </row>
    <row r="24" spans="1:62" x14ac:dyDescent="0.25">
      <c r="A24" s="9" t="s">
        <v>31</v>
      </c>
      <c r="B24" s="18">
        <f>AVERAGE('hide PER YEAR'!D12:F12)</f>
        <v>12.763722851582315</v>
      </c>
      <c r="C24" s="18">
        <f>AVERAGE('hide PER YEAR'!E12:G12)</f>
        <v>11.443089848618705</v>
      </c>
      <c r="D24" s="18">
        <f>AVERAGE('hide PER YEAR'!F12:H12)</f>
        <v>14.098281074474642</v>
      </c>
      <c r="E24" s="18">
        <f>AVERAGE('hide PER YEAR'!G12:I12)</f>
        <v>16.913821730217826</v>
      </c>
      <c r="F24" s="18">
        <f>AVERAGE('hide PER YEAR'!H12:J12)</f>
        <v>20.043048398920973</v>
      </c>
      <c r="G24" s="18">
        <f>AVERAGE('hide PER YEAR'!I12:K12)</f>
        <v>20.730660597686253</v>
      </c>
      <c r="H24" s="18">
        <f>AVERAGE('hide PER YEAR'!J12:L12)</f>
        <v>15.359615835236189</v>
      </c>
      <c r="I24" s="18">
        <f>AVERAGE('hide PER YEAR'!K12:M12)</f>
        <v>13.894513190325561</v>
      </c>
      <c r="J24" s="18">
        <f>AVERAGE('hide PER YEAR'!L12:N12)</f>
        <v>13.434455915016741</v>
      </c>
      <c r="K24" s="18">
        <f>AVERAGE('hide PER YEAR'!M12:O12)</f>
        <v>12.188697464322976</v>
      </c>
      <c r="L24" s="18">
        <f>AVERAGE('hide PER YEAR'!N12:P12)</f>
        <v>12.586197013352495</v>
      </c>
      <c r="M24" s="18">
        <f>AVERAGE('hide PER YEAR'!O12:Q12)</f>
        <v>9.1456552178805754</v>
      </c>
      <c r="N24" s="18">
        <f>AVERAGE('hide PER YEAR'!P12:R12)</f>
        <v>13.668646641170904</v>
      </c>
      <c r="O24" s="18">
        <f>AVERAGE('hide PER YEAR'!Q12:S12)</f>
        <v>11.868991971488597</v>
      </c>
      <c r="P24" s="18">
        <f>AVERAGE('hide PER YEAR'!R12:T12)</f>
        <v>15.747864176103727</v>
      </c>
      <c r="Q24" s="18">
        <f>AVERAGE('hide PER YEAR'!S12:U12)</f>
        <v>18.869549666666668</v>
      </c>
      <c r="R24" s="18">
        <f>AVERAGE('hide PER YEAR'!T12:V12)</f>
        <v>23.644602666666668</v>
      </c>
      <c r="S24" s="18">
        <f>AVERAGE('hide PER YEAR'!U12:W12)</f>
        <v>23.055778333333333</v>
      </c>
      <c r="T24" s="18">
        <f>AVERAGE('hide PER YEAR'!V12:X12)</f>
        <v>19.404236333333333</v>
      </c>
      <c r="U24" s="15"/>
      <c r="V24" s="15"/>
      <c r="W24" s="19">
        <f>AVERAGE('hide PER YEAR'!Z12:AB12)</f>
        <v>15.999785650920856</v>
      </c>
      <c r="X24" s="19">
        <f>AVERAGE('hide PER YEAR'!AA12:AC12)</f>
        <v>15.05175043587054</v>
      </c>
      <c r="Y24" s="19">
        <f>AVERAGE('hide PER YEAR'!AB12:AD12)</f>
        <v>15.418755659645976</v>
      </c>
      <c r="Z24" s="19">
        <f>AVERAGE('hide PER YEAR'!AC12:AE12)</f>
        <v>18.629590539120503</v>
      </c>
      <c r="AA24" s="19">
        <f>AVERAGE('hide PER YEAR'!AD12:AF12)</f>
        <v>23.335921354317822</v>
      </c>
      <c r="AB24" s="19">
        <f>AVERAGE('hide PER YEAR'!AE12:AG12)</f>
        <v>33.076343318693738</v>
      </c>
      <c r="AC24" s="19">
        <f>AVERAGE('hide PER YEAR'!AF12:AH12)</f>
        <v>24.990302331845687</v>
      </c>
      <c r="AD24" s="19">
        <f>AVERAGE('hide PER YEAR'!AG12:AI12)</f>
        <v>21.547661683629219</v>
      </c>
      <c r="AE24" s="19">
        <f>AVERAGE('hide PER YEAR'!AH12:AJ12)</f>
        <v>13.904986511035025</v>
      </c>
      <c r="AF24" s="19">
        <f>AVERAGE('hide PER YEAR'!AI12:AK12)</f>
        <v>13.12803209275342</v>
      </c>
      <c r="AG24" s="19">
        <f>AVERAGE('hide PER YEAR'!AJ12:AL12)</f>
        <v>12.611736537892156</v>
      </c>
      <c r="AH24" s="19">
        <f>AVERAGE('hide PER YEAR'!AK12:AM12)</f>
        <v>7.3770172526581357</v>
      </c>
      <c r="AI24" s="19">
        <f>AVERAGE('hide PER YEAR'!AL12:AN12)</f>
        <v>11.524071319592414</v>
      </c>
      <c r="AJ24" s="19">
        <f>AVERAGE('hide PER YEAR'!AM12:AO12)</f>
        <v>11.141806392187531</v>
      </c>
      <c r="AK24" s="19">
        <f>AVERAGE('hide PER YEAR'!AN12:AP12)</f>
        <v>17.11493772607756</v>
      </c>
      <c r="AL24" s="19">
        <f>AVERAGE('hide PER YEAR'!AO12:AQ12)</f>
        <v>17.291171797301999</v>
      </c>
      <c r="AM24" s="19">
        <f>AVERAGE('hide PER YEAR'!AP12:AR12)</f>
        <v>22.200732987436336</v>
      </c>
      <c r="AN24" s="19">
        <f>AVERAGE('hide PER YEAR'!AQ12:AS12)</f>
        <v>18.970476970822666</v>
      </c>
      <c r="AO24" s="19">
        <f>AVERAGE('hide PER YEAR'!AR12:AT12)</f>
        <v>18.164813763719668</v>
      </c>
      <c r="AP24" s="15"/>
      <c r="AQ24" s="15"/>
      <c r="AR24" s="18">
        <f>SUM('hide PER YEAR'!AV12:AX12)</f>
        <v>69</v>
      </c>
      <c r="AS24" s="18">
        <f>SUM('hide PER YEAR'!AW12:AY12)</f>
        <v>94</v>
      </c>
      <c r="AT24" s="18">
        <f>SUM('hide PER YEAR'!AX12:AZ12)</f>
        <v>88</v>
      </c>
      <c r="AU24" s="18">
        <f>SUM('hide PER YEAR'!AY12:BA12)</f>
        <v>81</v>
      </c>
      <c r="AV24" s="18">
        <f>SUM('hide PER YEAR'!AZ12:BB12)</f>
        <v>59</v>
      </c>
      <c r="AW24" s="18">
        <f>SUM('hide PER YEAR'!BA12:BC12)</f>
        <v>75</v>
      </c>
      <c r="AX24" s="18">
        <f>SUM('hide PER YEAR'!BB12:BD12)</f>
        <v>70</v>
      </c>
      <c r="AY24" s="18">
        <f>SUM('hide PER YEAR'!BC12:BE12)</f>
        <v>69</v>
      </c>
      <c r="AZ24" s="18">
        <f>SUM('hide PER YEAR'!BD12:BF12)</f>
        <v>62</v>
      </c>
      <c r="BA24" s="18">
        <f>SUM('hide PER YEAR'!BE12:BG12)</f>
        <v>55</v>
      </c>
      <c r="BB24" s="18">
        <f>SUM('hide PER YEAR'!BF12:BH12)</f>
        <v>59</v>
      </c>
      <c r="BC24" s="18">
        <f>SUM('hide PER YEAR'!BG12:BI12)</f>
        <v>68</v>
      </c>
      <c r="BD24" s="18">
        <f>SUM('hide PER YEAR'!BH12:BJ12)</f>
        <v>95</v>
      </c>
      <c r="BE24" s="18">
        <f>SUM('hide PER YEAR'!BI12:BK12)</f>
        <v>96</v>
      </c>
      <c r="BF24" s="18">
        <f>SUM('hide PER YEAR'!BJ12:BL12)</f>
        <v>106</v>
      </c>
      <c r="BG24" s="18">
        <f>SUM('hide PER YEAR'!BK12:BM12)</f>
        <v>122</v>
      </c>
      <c r="BH24" s="18">
        <f>SUM('hide PER YEAR'!BL12:BN12)</f>
        <v>138</v>
      </c>
      <c r="BI24" s="18">
        <f>SUM('hide PER YEAR'!BM12:BO12)</f>
        <v>133</v>
      </c>
      <c r="BJ24" s="18">
        <f>SUM('hide PER YEAR'!BN12:BP12)</f>
        <v>113</v>
      </c>
    </row>
    <row r="25" spans="1:62" x14ac:dyDescent="0.25">
      <c r="A25" s="9" t="s">
        <v>12</v>
      </c>
      <c r="B25" s="18">
        <f>AVERAGE('hide PER YEAR'!D22:F22)</f>
        <v>12.574302473390446</v>
      </c>
      <c r="C25" s="18">
        <f>AVERAGE('hide PER YEAR'!E22:G22)</f>
        <v>8.627525368158139</v>
      </c>
      <c r="D25" s="18">
        <f>AVERAGE('hide PER YEAR'!F22:H22)</f>
        <v>6.5333672213640632</v>
      </c>
      <c r="E25" s="18">
        <f>AVERAGE('hide PER YEAR'!G22:I22)</f>
        <v>4.8634512712862481</v>
      </c>
      <c r="F25" s="18">
        <f>AVERAGE('hide PER YEAR'!H22:J22)</f>
        <v>6.9168944539142387</v>
      </c>
      <c r="G25" s="18">
        <f>AVERAGE('hide PER YEAR'!I22:K22)</f>
        <v>7.7854573825641298</v>
      </c>
      <c r="H25" s="18">
        <f>AVERAGE('hide PER YEAR'!J22:L22)</f>
        <v>11.055684553728957</v>
      </c>
      <c r="I25" s="18">
        <f>AVERAGE('hide PER YEAR'!K22:M22)</f>
        <v>11.563014361559111</v>
      </c>
      <c r="J25" s="18">
        <f>AVERAGE('hide PER YEAR'!L22:N22)</f>
        <v>10.567544215158215</v>
      </c>
      <c r="K25" s="18">
        <f>AVERAGE('hide PER YEAR'!M22:O22)</f>
        <v>8.6459074816477504</v>
      </c>
      <c r="L25" s="18">
        <f>AVERAGE('hide PER YEAR'!N22:P22)</f>
        <v>8.7652563832805281</v>
      </c>
      <c r="M25" s="18">
        <f>AVERAGE('hide PER YEAR'!O22:Q22)</f>
        <v>8.9073731732689776</v>
      </c>
      <c r="N25" s="18">
        <f>AVERAGE('hide PER YEAR'!P22:R22)</f>
        <v>7.6650561089695826</v>
      </c>
      <c r="O25" s="18">
        <f>AVERAGE('hide PER YEAR'!Q22:S22)</f>
        <v>7.2282813837731617</v>
      </c>
      <c r="P25" s="18">
        <f>AVERAGE('hide PER YEAR'!R22:T22)</f>
        <v>6.1499084601810958</v>
      </c>
      <c r="Q25" s="18">
        <f>AVERAGE('hide PER YEAR'!S22:U22)</f>
        <v>7.1957863333333334</v>
      </c>
      <c r="R25" s="18">
        <f>AVERAGE('hide PER YEAR'!T22:V22)</f>
        <v>7.0874619999999995</v>
      </c>
      <c r="S25" s="18">
        <f>AVERAGE('hide PER YEAR'!U22:W22)</f>
        <v>6.2891009999999996</v>
      </c>
      <c r="T25" s="18">
        <f>AVERAGE('hide PER YEAR'!V22:X22)</f>
        <v>4.7380356666666668</v>
      </c>
      <c r="U25" s="15"/>
      <c r="V25" s="15"/>
      <c r="W25" s="19">
        <f>AVERAGE('hide PER YEAR'!Z22:AB22)</f>
        <v>9.2452362909782853</v>
      </c>
      <c r="X25" s="19">
        <f>AVERAGE('hide PER YEAR'!AA22:AC22)</f>
        <v>6.8346794370745023</v>
      </c>
      <c r="Y25" s="19">
        <f>AVERAGE('hide PER YEAR'!AB22:AD22)</f>
        <v>5.3046412083243126</v>
      </c>
      <c r="Z25" s="19">
        <f>AVERAGE('hide PER YEAR'!AC22:AE22)</f>
        <v>3.5613461744868169</v>
      </c>
      <c r="AA25" s="19">
        <f>AVERAGE('hide PER YEAR'!AD22:AF22)</f>
        <v>5.4535246621211799</v>
      </c>
      <c r="AB25" s="19">
        <f>AVERAGE('hide PER YEAR'!AE22:AG22)</f>
        <v>10.928668616752139</v>
      </c>
      <c r="AC25" s="19">
        <f>AVERAGE('hide PER YEAR'!AF22:AH22)</f>
        <v>13.158660850425321</v>
      </c>
      <c r="AD25" s="19">
        <f>AVERAGE('hide PER YEAR'!AG22:AI22)</f>
        <v>14.869808870992635</v>
      </c>
      <c r="AE25" s="19">
        <f>AVERAGE('hide PER YEAR'!AH22:AJ22)</f>
        <v>12.209961370670989</v>
      </c>
      <c r="AF25" s="19">
        <f>AVERAGE('hide PER YEAR'!AI22:AK22)</f>
        <v>12.630193736203038</v>
      </c>
      <c r="AG25" s="19">
        <f>AVERAGE('hide PER YEAR'!AJ22:AL22)</f>
        <v>12.452660093700425</v>
      </c>
      <c r="AH25" s="19">
        <f>AVERAGE('hide PER YEAR'!AK22:AM22)</f>
        <v>10.357743919694752</v>
      </c>
      <c r="AI25" s="19">
        <f>AVERAGE('hide PER YEAR'!AL22:AN22)</f>
        <v>6.7875960159029924</v>
      </c>
      <c r="AJ25" s="19">
        <f>AVERAGE('hide PER YEAR'!AM22:AO22)</f>
        <v>5.2507089520550103</v>
      </c>
      <c r="AK25" s="19">
        <f>AVERAGE('hide PER YEAR'!AN22:AP22)</f>
        <v>4.6686061125733387</v>
      </c>
      <c r="AL25" s="19">
        <f>AVERAGE('hide PER YEAR'!AO22:AQ22)</f>
        <v>6.1335353271919999</v>
      </c>
      <c r="AM25" s="19">
        <f>AVERAGE('hide PER YEAR'!AP22:AR22)</f>
        <v>6.1804554647393326</v>
      </c>
      <c r="AN25" s="19">
        <f>AVERAGE('hide PER YEAR'!AQ22:AS22)</f>
        <v>5.0141645767263325</v>
      </c>
      <c r="AO25" s="19">
        <f>AVERAGE('hide PER YEAR'!AR22:AT22)</f>
        <v>3.713511010310333</v>
      </c>
      <c r="AP25" s="15"/>
      <c r="AQ25" s="15"/>
      <c r="AR25" s="18">
        <f>SUM('hide PER YEAR'!AV22:AX22)</f>
        <v>34</v>
      </c>
      <c r="AS25" s="18">
        <f>SUM('hide PER YEAR'!AW22:AY22)</f>
        <v>29</v>
      </c>
      <c r="AT25" s="18">
        <f>SUM('hide PER YEAR'!AX22:AZ22)</f>
        <v>24</v>
      </c>
      <c r="AU25" s="18">
        <f>SUM('hide PER YEAR'!AY22:BA22)</f>
        <v>20</v>
      </c>
      <c r="AV25" s="18">
        <f>SUM('hide PER YEAR'!AZ22:BB22)</f>
        <v>24</v>
      </c>
      <c r="AW25" s="18">
        <f>SUM('hide PER YEAR'!BA22:BC22)</f>
        <v>33</v>
      </c>
      <c r="AX25" s="18">
        <f>SUM('hide PER YEAR'!BB22:BD22)</f>
        <v>49</v>
      </c>
      <c r="AY25" s="18">
        <f>SUM('hide PER YEAR'!BC22:BE22)</f>
        <v>56</v>
      </c>
      <c r="AZ25" s="18">
        <f>SUM('hide PER YEAR'!BD22:BF22)</f>
        <v>56</v>
      </c>
      <c r="BA25" s="18">
        <f>SUM('hide PER YEAR'!BE22:BG22)</f>
        <v>51</v>
      </c>
      <c r="BB25" s="18">
        <f>SUM('hide PER YEAR'!BF22:BH22)</f>
        <v>52</v>
      </c>
      <c r="BC25" s="18">
        <f>SUM('hide PER YEAR'!BG22:BI22)</f>
        <v>55</v>
      </c>
      <c r="BD25" s="18">
        <f>SUM('hide PER YEAR'!BH22:BJ22)</f>
        <v>43</v>
      </c>
      <c r="BE25" s="18">
        <f>SUM('hide PER YEAR'!BI22:BK22)</f>
        <v>36</v>
      </c>
      <c r="BF25" s="18">
        <f>SUM('hide PER YEAR'!BJ22:BL22)</f>
        <v>27</v>
      </c>
      <c r="BG25" s="18">
        <f>SUM('hide PER YEAR'!BK22:BM22)</f>
        <v>38</v>
      </c>
      <c r="BH25" s="18">
        <f>SUM('hide PER YEAR'!BL22:BN22)</f>
        <v>42</v>
      </c>
      <c r="BI25" s="18">
        <f>SUM('hide PER YEAR'!BM22:BO22)</f>
        <v>39</v>
      </c>
      <c r="BJ25" s="18">
        <f>SUM('hide PER YEAR'!BN22:BP22)</f>
        <v>35</v>
      </c>
    </row>
    <row r="26" spans="1:62" x14ac:dyDescent="0.25">
      <c r="A26" s="9" t="s">
        <v>23</v>
      </c>
      <c r="B26" s="18">
        <f>AVERAGE('hide PER YEAR'!D20:F20)</f>
        <v>11.216409654842096</v>
      </c>
      <c r="C26" s="18">
        <f>AVERAGE('hide PER YEAR'!E20:G20)</f>
        <v>10.638332558058096</v>
      </c>
      <c r="D26" s="18">
        <f>AVERAGE('hide PER YEAR'!F20:H20)</f>
        <v>6.9105996563867231</v>
      </c>
      <c r="E26" s="18">
        <f>AVERAGE('hide PER YEAR'!G20:I20)</f>
        <v>6.2528030259518568</v>
      </c>
      <c r="F26" s="18">
        <f>AVERAGE('hide PER YEAR'!H20:J20)</f>
        <v>6.4588025732985992</v>
      </c>
      <c r="G26" s="18">
        <f>AVERAGE('hide PER YEAR'!I20:K20)</f>
        <v>6.734020152253561</v>
      </c>
      <c r="H26" s="18">
        <f>AVERAGE('hide PER YEAR'!J20:L20)</f>
        <v>6.3362693404045958</v>
      </c>
      <c r="I26" s="18">
        <f>AVERAGE('hide PER YEAR'!K20:M20)</f>
        <v>7.406729772480773</v>
      </c>
      <c r="J26" s="18">
        <f>AVERAGE('hide PER YEAR'!L20:N20)</f>
        <v>7.7939301920837023</v>
      </c>
      <c r="K26" s="18">
        <f>AVERAGE('hide PER YEAR'!M20:O20)</f>
        <v>7.1412262820549222</v>
      </c>
      <c r="L26" s="18">
        <f>AVERAGE('hide PER YEAR'!N20:P20)</f>
        <v>5.7875518952688871</v>
      </c>
      <c r="M26" s="18">
        <f>AVERAGE('hide PER YEAR'!O20:Q20)</f>
        <v>4.848339356540075</v>
      </c>
      <c r="N26" s="18">
        <f>AVERAGE('hide PER YEAR'!P20:R20)</f>
        <v>5.6201883118684561</v>
      </c>
      <c r="O26" s="18">
        <f>AVERAGE('hide PER YEAR'!Q20:S20)</f>
        <v>5.830143931433895</v>
      </c>
      <c r="P26" s="18">
        <f>AVERAGE('hide PER YEAR'!R20:T20)</f>
        <v>6.4523662336582817</v>
      </c>
      <c r="Q26" s="18">
        <f>AVERAGE('hide PER YEAR'!S20:U20)</f>
        <v>7.8639386666666651</v>
      </c>
      <c r="R26" s="18">
        <f>AVERAGE('hide PER YEAR'!T20:V20)</f>
        <v>8.6177389999999985</v>
      </c>
      <c r="S26" s="18">
        <f>AVERAGE('hide PER YEAR'!U20:W20)</f>
        <v>9.8444529999999997</v>
      </c>
      <c r="T26" s="18">
        <f>AVERAGE('hide PER YEAR'!V20:X20)</f>
        <v>6.6061146666666666</v>
      </c>
      <c r="U26" s="15"/>
      <c r="V26" s="15"/>
      <c r="W26" s="19">
        <f>AVERAGE('hide PER YEAR'!Z20:AB20)</f>
        <v>23.908482191694887</v>
      </c>
      <c r="X26" s="19">
        <f>AVERAGE('hide PER YEAR'!AA20:AC20)</f>
        <v>19.85846501943254</v>
      </c>
      <c r="Y26" s="19">
        <f>AVERAGE('hide PER YEAR'!AB20:AD20)</f>
        <v>11.205376257892064</v>
      </c>
      <c r="Z26" s="19">
        <f>AVERAGE('hide PER YEAR'!AC20:AE20)</f>
        <v>10.122678823398752</v>
      </c>
      <c r="AA26" s="19">
        <f>AVERAGE('hide PER YEAR'!AD20:AF20)</f>
        <v>12.377040219765595</v>
      </c>
      <c r="AB26" s="19">
        <f>AVERAGE('hide PER YEAR'!AE20:AG20)</f>
        <v>15.728410812360282</v>
      </c>
      <c r="AC26" s="19">
        <f>AVERAGE('hide PER YEAR'!AF20:AH20)</f>
        <v>14.56927001345349</v>
      </c>
      <c r="AD26" s="19">
        <f>AVERAGE('hide PER YEAR'!AG20:AI20)</f>
        <v>20.52373351685053</v>
      </c>
      <c r="AE26" s="19">
        <f>AVERAGE('hide PER YEAR'!AH20:AJ20)</f>
        <v>23.750335572425143</v>
      </c>
      <c r="AF26" s="19">
        <f>AVERAGE('hide PER YEAR'!AI20:AK20)</f>
        <v>23.461702617511065</v>
      </c>
      <c r="AG26" s="19">
        <f>AVERAGE('hide PER YEAR'!AJ20:AL20)</f>
        <v>17.506313774832453</v>
      </c>
      <c r="AH26" s="19">
        <f>AVERAGE('hide PER YEAR'!AK20:AM20)</f>
        <v>10.687304703347168</v>
      </c>
      <c r="AI26" s="19">
        <f>AVERAGE('hide PER YEAR'!AL20:AN20)</f>
        <v>12.050861024052779</v>
      </c>
      <c r="AJ26" s="19">
        <f>AVERAGE('hide PER YEAR'!AM20:AO20)</f>
        <v>10.886413840869517</v>
      </c>
      <c r="AK26" s="19">
        <f>AVERAGE('hide PER YEAR'!AN20:AP20)</f>
        <v>12.424911501787562</v>
      </c>
      <c r="AL26" s="19">
        <f>AVERAGE('hide PER YEAR'!AO20:AQ20)</f>
        <v>12.122929343808002</v>
      </c>
      <c r="AM26" s="19">
        <f>AVERAGE('hide PER YEAR'!AP20:AR20)</f>
        <v>10.024340696123668</v>
      </c>
      <c r="AN26" s="19">
        <f>AVERAGE('hide PER YEAR'!AQ20:AS20)</f>
        <v>17.253948432539335</v>
      </c>
      <c r="AO26" s="19">
        <f>AVERAGE('hide PER YEAR'!AR20:AT20)</f>
        <v>13.735421316982334</v>
      </c>
      <c r="AP26" s="15"/>
      <c r="AQ26" s="15"/>
      <c r="AR26" s="18">
        <f>SUM('hide PER YEAR'!AV20:AX20)</f>
        <v>46</v>
      </c>
      <c r="AS26" s="18">
        <f>SUM('hide PER YEAR'!AW20:AY20)</f>
        <v>65</v>
      </c>
      <c r="AT26" s="18">
        <f>SUM('hide PER YEAR'!AX20:AZ20)</f>
        <v>54</v>
      </c>
      <c r="AU26" s="18">
        <f>SUM('hide PER YEAR'!AY20:BA20)</f>
        <v>45</v>
      </c>
      <c r="AV26" s="18">
        <f>SUM('hide PER YEAR'!AZ20:BB20)</f>
        <v>26</v>
      </c>
      <c r="AW26" s="18">
        <f>SUM('hide PER YEAR'!BA20:BC20)</f>
        <v>26</v>
      </c>
      <c r="AX26" s="18">
        <f>SUM('hide PER YEAR'!BB20:BD20)</f>
        <v>27</v>
      </c>
      <c r="AY26" s="18">
        <f>SUM('hide PER YEAR'!BC20:BE20)</f>
        <v>37</v>
      </c>
      <c r="AZ26" s="18">
        <f>SUM('hide PER YEAR'!BD20:BF20)</f>
        <v>44</v>
      </c>
      <c r="BA26" s="18">
        <f>SUM('hide PER YEAR'!BE20:BG20)</f>
        <v>46</v>
      </c>
      <c r="BB26" s="18">
        <f>SUM('hide PER YEAR'!BF20:BH20)</f>
        <v>46</v>
      </c>
      <c r="BC26" s="18">
        <f>SUM('hide PER YEAR'!BG20:BI20)</f>
        <v>46</v>
      </c>
      <c r="BD26" s="18">
        <f>SUM('hide PER YEAR'!BH20:BJ20)</f>
        <v>59</v>
      </c>
      <c r="BE26" s="18">
        <f>SUM('hide PER YEAR'!BI20:BK20)</f>
        <v>57</v>
      </c>
      <c r="BF26" s="18">
        <f>SUM('hide PER YEAR'!BJ20:BL20)</f>
        <v>57</v>
      </c>
      <c r="BG26" s="18">
        <f>SUM('hide PER YEAR'!BK20:BM20)</f>
        <v>63</v>
      </c>
      <c r="BH26" s="18">
        <f>SUM('hide PER YEAR'!BL20:BN20)</f>
        <v>79</v>
      </c>
      <c r="BI26" s="18">
        <f>SUM('hide PER YEAR'!BM20:BO20)</f>
        <v>92</v>
      </c>
      <c r="BJ26" s="18">
        <f>SUM('hide PER YEAR'!BN20:BP20)</f>
        <v>65</v>
      </c>
    </row>
    <row r="27" spans="1:62" x14ac:dyDescent="0.25">
      <c r="A27" s="9" t="s">
        <v>19</v>
      </c>
      <c r="B27" s="18">
        <f>AVERAGE('hide PER YEAR'!D25:F25)</f>
        <v>10.730867432426912</v>
      </c>
      <c r="C27" s="18">
        <f>AVERAGE('hide PER YEAR'!E25:G25)</f>
        <v>6.9796688550195372</v>
      </c>
      <c r="D27" s="18">
        <f>AVERAGE('hide PER YEAR'!F25:H25)</f>
        <v>6.020607292358771</v>
      </c>
      <c r="E27" s="18">
        <f>AVERAGE('hide PER YEAR'!G25:I25)</f>
        <v>7.482925159999863</v>
      </c>
      <c r="F27" s="18">
        <f>AVERAGE('hide PER YEAR'!H25:J25)</f>
        <v>11.535051462313604</v>
      </c>
      <c r="G27" s="18">
        <f>AVERAGE('hide PER YEAR'!I25:K25)</f>
        <v>11.611464790366981</v>
      </c>
      <c r="H27" s="18">
        <f>AVERAGE('hide PER YEAR'!J25:L25)</f>
        <v>9.7698604555733048</v>
      </c>
      <c r="I27" s="18">
        <f>AVERAGE('hide PER YEAR'!K25:M25)</f>
        <v>7.3464003714159007</v>
      </c>
      <c r="J27" s="18">
        <f>AVERAGE('hide PER YEAR'!L25:N25)</f>
        <v>6.6517045498518925</v>
      </c>
      <c r="K27" s="18">
        <f>AVERAGE('hide PER YEAR'!M25:O25)</f>
        <v>6.1140404119755702</v>
      </c>
      <c r="L27" s="18">
        <f>AVERAGE('hide PER YEAR'!N25:P25)</f>
        <v>6.3925394898754044</v>
      </c>
      <c r="M27" s="18">
        <f>AVERAGE('hide PER YEAR'!O25:Q25)</f>
        <v>7.4765530781171021</v>
      </c>
      <c r="N27" s="18">
        <f>AVERAGE('hide PER YEAR'!P25:R25)</f>
        <v>8.89685578475118</v>
      </c>
      <c r="O27" s="18">
        <f>AVERAGE('hide PER YEAR'!Q25:S25)</f>
        <v>13.339086690122606</v>
      </c>
      <c r="P27" s="18">
        <f>AVERAGE('hide PER YEAR'!R25:T25)</f>
        <v>17.644755645955779</v>
      </c>
      <c r="Q27" s="18">
        <f>AVERAGE('hide PER YEAR'!S25:U25)</f>
        <v>18.765423333333334</v>
      </c>
      <c r="R27" s="18">
        <f>AVERAGE('hide PER YEAR'!T25:V25)</f>
        <v>19.252377333333335</v>
      </c>
      <c r="S27" s="18">
        <f>AVERAGE('hide PER YEAR'!U25:W25)</f>
        <v>20.675125333333337</v>
      </c>
      <c r="T27" s="18">
        <f>AVERAGE('hide PER YEAR'!V25:X25)</f>
        <v>21.542825000000004</v>
      </c>
      <c r="U27" s="15"/>
      <c r="V27" s="15"/>
      <c r="W27" s="19">
        <f>AVERAGE('hide PER YEAR'!Z25:AB25)</f>
        <v>11.864881780456399</v>
      </c>
      <c r="X27" s="19">
        <f>AVERAGE('hide PER YEAR'!AA25:AC25)</f>
        <v>9.1522712255368504</v>
      </c>
      <c r="Y27" s="19">
        <f>AVERAGE('hide PER YEAR'!AB25:AD25)</f>
        <v>7.0190272114661498</v>
      </c>
      <c r="Z27" s="19">
        <f>AVERAGE('hide PER YEAR'!AC25:AE25)</f>
        <v>7.1101535488832104</v>
      </c>
      <c r="AA27" s="19">
        <f>AVERAGE('hide PER YEAR'!AD25:AF25)</f>
        <v>12.238183201847129</v>
      </c>
      <c r="AB27" s="19">
        <f>AVERAGE('hide PER YEAR'!AE25:AG25)</f>
        <v>19.390599860403793</v>
      </c>
      <c r="AC27" s="19">
        <f>AVERAGE('hide PER YEAR'!AF25:AH25)</f>
        <v>18.575292400945642</v>
      </c>
      <c r="AD27" s="19">
        <f>AVERAGE('hide PER YEAR'!AG25:AI25)</f>
        <v>14.432882590823182</v>
      </c>
      <c r="AE27" s="19">
        <f>AVERAGE('hide PER YEAR'!AH25:AJ25)</f>
        <v>7.1249223866477438</v>
      </c>
      <c r="AF27" s="19">
        <f>AVERAGE('hide PER YEAR'!AI25:AK25)</f>
        <v>6.6745533326554733</v>
      </c>
      <c r="AG27" s="19">
        <f>AVERAGE('hide PER YEAR'!AJ25:AL25)</f>
        <v>8.408630057628093</v>
      </c>
      <c r="AH27" s="19">
        <f>AVERAGE('hide PER YEAR'!AK25:AM25)</f>
        <v>10.507409982903953</v>
      </c>
      <c r="AI27" s="19">
        <f>AVERAGE('hide PER YEAR'!AL25:AN25)</f>
        <v>11.459887448145963</v>
      </c>
      <c r="AJ27" s="19">
        <f>AVERAGE('hide PER YEAR'!AM25:AO25)</f>
        <v>11.683608335613217</v>
      </c>
      <c r="AK27" s="19">
        <f>AVERAGE('hide PER YEAR'!AN25:AP25)</f>
        <v>13.464531229314</v>
      </c>
      <c r="AL27" s="19">
        <f>AVERAGE('hide PER YEAR'!AO25:AQ25)</f>
        <v>12.174809208306668</v>
      </c>
      <c r="AM27" s="19">
        <f>AVERAGE('hide PER YEAR'!AP25:AR25)</f>
        <v>12.127832997123667</v>
      </c>
      <c r="AN27" s="19">
        <f>AVERAGE('hide PER YEAR'!AQ25:AS25)</f>
        <v>12.493699397910996</v>
      </c>
      <c r="AO27" s="19">
        <f>AVERAGE('hide PER YEAR'!AR25:AT25)</f>
        <v>14.10732710991733</v>
      </c>
      <c r="AP27" s="15"/>
      <c r="AQ27" s="15"/>
      <c r="AR27" s="18">
        <f>SUM('hide PER YEAR'!AV25:AX25)</f>
        <v>46</v>
      </c>
      <c r="AS27" s="18">
        <f>SUM('hide PER YEAR'!AW25:AY25)</f>
        <v>48</v>
      </c>
      <c r="AT27" s="18">
        <f>SUM('hide PER YEAR'!AX25:AZ25)</f>
        <v>40</v>
      </c>
      <c r="AU27" s="18">
        <f>SUM('hide PER YEAR'!AY25:BA25)</f>
        <v>34</v>
      </c>
      <c r="AV27" s="18">
        <f>SUM('hide PER YEAR'!AZ25:BB25)</f>
        <v>41</v>
      </c>
      <c r="AW27" s="18">
        <f>SUM('hide PER YEAR'!BA25:BC25)</f>
        <v>48</v>
      </c>
      <c r="AX27" s="18">
        <f>SUM('hide PER YEAR'!BB25:BD25)</f>
        <v>48</v>
      </c>
      <c r="AY27" s="18">
        <f>SUM('hide PER YEAR'!BC25:BE25)</f>
        <v>46</v>
      </c>
      <c r="AZ27" s="18">
        <f>SUM('hide PER YEAR'!BD25:BF25)</f>
        <v>44</v>
      </c>
      <c r="BA27" s="18">
        <f>SUM('hide PER YEAR'!BE25:BG25)</f>
        <v>46</v>
      </c>
      <c r="BB27" s="18">
        <f>SUM('hide PER YEAR'!BF25:BH25)</f>
        <v>42</v>
      </c>
      <c r="BC27" s="18">
        <f>SUM('hide PER YEAR'!BG25:BI25)</f>
        <v>52</v>
      </c>
      <c r="BD27" s="18">
        <f>SUM('hide PER YEAR'!BH25:BJ25)</f>
        <v>58</v>
      </c>
      <c r="BE27" s="18">
        <f>SUM('hide PER YEAR'!BI25:BK25)</f>
        <v>74</v>
      </c>
      <c r="BF27" s="18">
        <f>SUM('hide PER YEAR'!BJ25:BL25)</f>
        <v>97</v>
      </c>
      <c r="BG27" s="18">
        <f>SUM('hide PER YEAR'!BK25:BM25)</f>
        <v>113</v>
      </c>
      <c r="BH27" s="18">
        <f>SUM('hide PER YEAR'!BL25:BN25)</f>
        <v>143</v>
      </c>
      <c r="BI27" s="18">
        <f>SUM('hide PER YEAR'!BM25:BO25)</f>
        <v>170</v>
      </c>
      <c r="BJ27" s="18">
        <f>SUM('hide PER YEAR'!BN25:BP25)</f>
        <v>190</v>
      </c>
    </row>
    <row r="28" spans="1:62" x14ac:dyDescent="0.25">
      <c r="A28" s="9" t="s">
        <v>35</v>
      </c>
      <c r="B28" s="18">
        <f>AVERAGE('hide PER YEAR'!D14:F14)</f>
        <v>10.707265313302509</v>
      </c>
      <c r="C28" s="18">
        <f>AVERAGE('hide PER YEAR'!E14:G14)</f>
        <v>6.879336273342699</v>
      </c>
      <c r="D28" s="18">
        <f>AVERAGE('hide PER YEAR'!F14:H14)</f>
        <v>12.228863553014042</v>
      </c>
      <c r="E28" s="18">
        <f>AVERAGE('hide PER YEAR'!G14:I14)</f>
        <v>17.474006184507363</v>
      </c>
      <c r="F28" s="18">
        <f>AVERAGE('hide PER YEAR'!H14:J14)</f>
        <v>20.616734595027385</v>
      </c>
      <c r="G28" s="18">
        <f>AVERAGE('hide PER YEAR'!I14:K14)</f>
        <v>15.061229019619987</v>
      </c>
      <c r="H28" s="18">
        <f>AVERAGE('hide PER YEAR'!J14:L14)</f>
        <v>12.339602840764551</v>
      </c>
      <c r="I28" s="18">
        <f>AVERAGE('hide PER YEAR'!K14:M14)</f>
        <v>11.41860261907618</v>
      </c>
      <c r="J28" s="18">
        <f>AVERAGE('hide PER YEAR'!L14:N14)</f>
        <v>11.272931743563079</v>
      </c>
      <c r="K28" s="18">
        <f>AVERAGE('hide PER YEAR'!M14:O14)</f>
        <v>8.3516873216782876</v>
      </c>
      <c r="L28" s="18">
        <f>AVERAGE('hide PER YEAR'!N14:P14)</f>
        <v>9.1197586284745444</v>
      </c>
      <c r="M28" s="18">
        <f>AVERAGE('hide PER YEAR'!O14:Q14)</f>
        <v>8.4089336332270843</v>
      </c>
      <c r="N28" s="18">
        <f>AVERAGE('hide PER YEAR'!P14:R14)</f>
        <v>10.501696544922572</v>
      </c>
      <c r="O28" s="18">
        <f>AVERAGE('hide PER YEAR'!Q14:S14)</f>
        <v>10.938355491835006</v>
      </c>
      <c r="P28" s="18">
        <f>AVERAGE('hide PER YEAR'!R14:T14)</f>
        <v>11.455199117055239</v>
      </c>
      <c r="Q28" s="18">
        <f>AVERAGE('hide PER YEAR'!S14:U14)</f>
        <v>10.941726666666668</v>
      </c>
      <c r="R28" s="18">
        <f>AVERAGE('hide PER YEAR'!T14:V14)</f>
        <v>12.356454999999999</v>
      </c>
      <c r="S28" s="18">
        <f>AVERAGE('hide PER YEAR'!U14:W14)</f>
        <v>12.396429333333332</v>
      </c>
      <c r="T28" s="18">
        <f>AVERAGE('hide PER YEAR'!V14:X14)</f>
        <v>11.650323333333333</v>
      </c>
      <c r="U28" s="15"/>
      <c r="V28" s="15"/>
      <c r="W28" s="19">
        <f>AVERAGE('hide PER YEAR'!Z14:AB14)</f>
        <v>13.067102562890964</v>
      </c>
      <c r="X28" s="19">
        <f>AVERAGE('hide PER YEAR'!AA14:AC14)</f>
        <v>10.836276329238972</v>
      </c>
      <c r="Y28" s="19">
        <f>AVERAGE('hide PER YEAR'!AB14:AD14)</f>
        <v>8.7872444419001372</v>
      </c>
      <c r="Z28" s="19">
        <f>AVERAGE('hide PER YEAR'!AC14:AE14)</f>
        <v>9.6802140685465741</v>
      </c>
      <c r="AA28" s="19">
        <f>AVERAGE('hide PER YEAR'!AD14:AF14)</f>
        <v>13.623047554606815</v>
      </c>
      <c r="AB28" s="19">
        <f>AVERAGE('hide PER YEAR'!AE14:AG14)</f>
        <v>10.34876063168366</v>
      </c>
      <c r="AC28" s="19">
        <f>AVERAGE('hide PER YEAR'!AF14:AH14)</f>
        <v>10.399514988090008</v>
      </c>
      <c r="AD28" s="19">
        <f>AVERAGE('hide PER YEAR'!AG14:AI14)</f>
        <v>7.7247764914042376</v>
      </c>
      <c r="AE28" s="19">
        <f>AVERAGE('hide PER YEAR'!AH14:AJ14)</f>
        <v>8.347044110228115</v>
      </c>
      <c r="AF28" s="19">
        <f>AVERAGE('hide PER YEAR'!AI14:AK14)</f>
        <v>7.8674322068862779</v>
      </c>
      <c r="AG28" s="19">
        <f>AVERAGE('hide PER YEAR'!AJ14:AL14)</f>
        <v>7.2831771160075922</v>
      </c>
      <c r="AH28" s="19">
        <f>AVERAGE('hide PER YEAR'!AK14:AM14)</f>
        <v>6.8270354635735542</v>
      </c>
      <c r="AI28" s="19">
        <f>AVERAGE('hide PER YEAR'!AL14:AN14)</f>
        <v>7.837982525778262</v>
      </c>
      <c r="AJ28" s="19">
        <f>AVERAGE('hide PER YEAR'!AM14:AO14)</f>
        <v>11.231600541708822</v>
      </c>
      <c r="AK28" s="19">
        <f>AVERAGE('hide PER YEAR'!AN14:AP14)</f>
        <v>10.699054409094993</v>
      </c>
      <c r="AL28" s="19">
        <f>AVERAGE('hide PER YEAR'!AO14:AQ14)</f>
        <v>8.8220973728323333</v>
      </c>
      <c r="AM28" s="19">
        <f>AVERAGE('hide PER YEAR'!AP14:AR14)</f>
        <v>7.810695638166667</v>
      </c>
      <c r="AN28" s="19">
        <f>AVERAGE('hide PER YEAR'!AQ14:AS14)</f>
        <v>8.4864677573333331</v>
      </c>
      <c r="AO28" s="19">
        <f>AVERAGE('hide PER YEAR'!AR14:AT14)</f>
        <v>8.2210697284999998</v>
      </c>
      <c r="AP28" s="15"/>
      <c r="AQ28" s="15"/>
      <c r="AR28" s="18">
        <f>SUM('hide PER YEAR'!AV14:AX14)</f>
        <v>52</v>
      </c>
      <c r="AS28" s="18">
        <f>SUM('hide PER YEAR'!AW14:AY14)</f>
        <v>55</v>
      </c>
      <c r="AT28" s="18">
        <f>SUM('hide PER YEAR'!AX14:AZ14)</f>
        <v>54</v>
      </c>
      <c r="AU28" s="18">
        <f>SUM('hide PER YEAR'!AY14:BA14)</f>
        <v>55</v>
      </c>
      <c r="AV28" s="18">
        <f>SUM('hide PER YEAR'!AZ14:BB14)</f>
        <v>53</v>
      </c>
      <c r="AW28" s="18">
        <f>SUM('hide PER YEAR'!BA14:BC14)</f>
        <v>47</v>
      </c>
      <c r="AX28" s="18">
        <f>SUM('hide PER YEAR'!BB14:BD14)</f>
        <v>52</v>
      </c>
      <c r="AY28" s="18">
        <f>SUM('hide PER YEAR'!BC14:BE14)</f>
        <v>44</v>
      </c>
      <c r="AZ28" s="18">
        <f>SUM('hide PER YEAR'!BD14:BF14)</f>
        <v>48</v>
      </c>
      <c r="BA28" s="18">
        <f>SUM('hide PER YEAR'!BE14:BG14)</f>
        <v>43</v>
      </c>
      <c r="BB28" s="18">
        <f>SUM('hide PER YEAR'!BF14:BH14)</f>
        <v>48</v>
      </c>
      <c r="BC28" s="18">
        <f>SUM('hide PER YEAR'!BG14:BI14)</f>
        <v>53</v>
      </c>
      <c r="BD28" s="18">
        <f>SUM('hide PER YEAR'!BH14:BJ14)</f>
        <v>60</v>
      </c>
      <c r="BE28" s="18">
        <f>SUM('hide PER YEAR'!BI14:BK14)</f>
        <v>70</v>
      </c>
      <c r="BF28" s="18">
        <f>SUM('hide PER YEAR'!BJ14:BL14)</f>
        <v>69</v>
      </c>
      <c r="BG28" s="18">
        <f>SUM('hide PER YEAR'!BK14:BM14)</f>
        <v>70</v>
      </c>
      <c r="BH28" s="18">
        <f>SUM('hide PER YEAR'!BL14:BN14)</f>
        <v>83</v>
      </c>
      <c r="BI28" s="18">
        <f>SUM('hide PER YEAR'!BM14:BO14)</f>
        <v>87</v>
      </c>
      <c r="BJ28" s="18">
        <f>SUM('hide PER YEAR'!BN14:BP14)</f>
        <v>86</v>
      </c>
    </row>
    <row r="29" spans="1:62" x14ac:dyDescent="0.25">
      <c r="A29" s="9" t="s">
        <v>7</v>
      </c>
      <c r="B29" s="18">
        <f>AVERAGE('hide PER YEAR'!D23:F23)</f>
        <v>9.7947052323848443</v>
      </c>
      <c r="C29" s="18">
        <f>AVERAGE('hide PER YEAR'!E23:G23)</f>
        <v>5.4971637391128274</v>
      </c>
      <c r="D29" s="18">
        <f>AVERAGE('hide PER YEAR'!F23:H23)</f>
        <v>6.1133597854635751</v>
      </c>
      <c r="E29" s="18">
        <f>AVERAGE('hide PER YEAR'!G23:I23)</f>
        <v>7.6793648244952024</v>
      </c>
      <c r="F29" s="18">
        <f>AVERAGE('hide PER YEAR'!H23:J23)</f>
        <v>11.706449132413255</v>
      </c>
      <c r="G29" s="18">
        <f>AVERAGE('hide PER YEAR'!I23:K23)</f>
        <v>14.252793270035424</v>
      </c>
      <c r="H29" s="18">
        <f>AVERAGE('hide PER YEAR'!J23:L23)</f>
        <v>13.706662929557865</v>
      </c>
      <c r="I29" s="18">
        <f>AVERAGE('hide PER YEAR'!K23:M23)</f>
        <v>15.786875370280354</v>
      </c>
      <c r="J29" s="18">
        <f>AVERAGE('hide PER YEAR'!L23:N23)</f>
        <v>15.316841289689824</v>
      </c>
      <c r="K29" s="18">
        <f>AVERAGE('hide PER YEAR'!M23:O23)</f>
        <v>18.245632709446426</v>
      </c>
      <c r="L29" s="18">
        <f>AVERAGE('hide PER YEAR'!N23:P23)</f>
        <v>17.253468155399784</v>
      </c>
      <c r="M29" s="18">
        <f>AVERAGE('hide PER YEAR'!O23:Q23)</f>
        <v>17.15340026875754</v>
      </c>
      <c r="N29" s="18">
        <f>AVERAGE('hide PER YEAR'!P23:R23)</f>
        <v>13.928975125378017</v>
      </c>
      <c r="O29" s="18">
        <f>AVERAGE('hide PER YEAR'!Q23:S23)</f>
        <v>13.863904145104627</v>
      </c>
      <c r="P29" s="18">
        <f>AVERAGE('hide PER YEAR'!R23:T23)</f>
        <v>14.3757144901506</v>
      </c>
      <c r="Q29" s="18">
        <f>AVERAGE('hide PER YEAR'!S23:U23)</f>
        <v>17.376832333333336</v>
      </c>
      <c r="R29" s="18">
        <f>AVERAGE('hide PER YEAR'!T23:V23)</f>
        <v>14.564449333333334</v>
      </c>
      <c r="S29" s="18">
        <f>AVERAGE('hide PER YEAR'!U23:W23)</f>
        <v>13.478325333333332</v>
      </c>
      <c r="T29" s="18">
        <f>AVERAGE('hide PER YEAR'!V23:X23)</f>
        <v>10.526667999999999</v>
      </c>
      <c r="U29" s="15"/>
      <c r="V29" s="15"/>
      <c r="W29" s="19">
        <f>AVERAGE('hide PER YEAR'!Z23:AB23)</f>
        <v>14.213881071044824</v>
      </c>
      <c r="X29" s="19">
        <f>AVERAGE('hide PER YEAR'!AA23:AC23)</f>
        <v>8.0836054945982649</v>
      </c>
      <c r="Y29" s="19">
        <f>AVERAGE('hide PER YEAR'!AB23:AD23)</f>
        <v>8.8862085503743646</v>
      </c>
      <c r="Z29" s="19">
        <f>AVERAGE('hide PER YEAR'!AC23:AE23)</f>
        <v>12.072960485070944</v>
      </c>
      <c r="AA29" s="19">
        <f>AVERAGE('hide PER YEAR'!AD23:AF23)</f>
        <v>23.678715231448777</v>
      </c>
      <c r="AB29" s="19">
        <f>AVERAGE('hide PER YEAR'!AE23:AG23)</f>
        <v>25.242336405226737</v>
      </c>
      <c r="AC29" s="19">
        <f>AVERAGE('hide PER YEAR'!AF23:AH23)</f>
        <v>25.624149946475644</v>
      </c>
      <c r="AD29" s="19">
        <f>AVERAGE('hide PER YEAR'!AG23:AI23)</f>
        <v>21.486453905713631</v>
      </c>
      <c r="AE29" s="19">
        <f>AVERAGE('hide PER YEAR'!AH23:AJ23)</f>
        <v>26.291450204091372</v>
      </c>
      <c r="AF29" s="19">
        <f>AVERAGE('hide PER YEAR'!AI23:AK23)</f>
        <v>30.471397105641429</v>
      </c>
      <c r="AG29" s="19">
        <f>AVERAGE('hide PER YEAR'!AJ23:AL23)</f>
        <v>30.350196348754622</v>
      </c>
      <c r="AH29" s="19">
        <f>AVERAGE('hide PER YEAR'!AK23:AM23)</f>
        <v>27.125965971525321</v>
      </c>
      <c r="AI29" s="19">
        <f>AVERAGE('hide PER YEAR'!AL23:AN23)</f>
        <v>25.387094269996869</v>
      </c>
      <c r="AJ29" s="19">
        <f>AVERAGE('hide PER YEAR'!AM23:AO23)</f>
        <v>28.294034904386006</v>
      </c>
      <c r="AK29" s="19">
        <f>AVERAGE('hide PER YEAR'!AN23:AP23)</f>
        <v>25.405165935188894</v>
      </c>
      <c r="AL29" s="19">
        <f>AVERAGE('hide PER YEAR'!AO23:AQ23)</f>
        <v>29.909185933302997</v>
      </c>
      <c r="AM29" s="19">
        <f>AVERAGE('hide PER YEAR'!AP23:AR23)</f>
        <v>24.580944687512002</v>
      </c>
      <c r="AN29" s="19">
        <f>AVERAGE('hide PER YEAR'!AQ23:AS23)</f>
        <v>27.602985107592669</v>
      </c>
      <c r="AO29" s="19">
        <f>AVERAGE('hide PER YEAR'!AR23:AT23)</f>
        <v>19.489617288543666</v>
      </c>
      <c r="AP29" s="15"/>
      <c r="AQ29" s="15"/>
      <c r="AR29" s="18">
        <f>SUM('hide PER YEAR'!AV23:AX23)</f>
        <v>33</v>
      </c>
      <c r="AS29" s="18">
        <f>SUM('hide PER YEAR'!AW23:AY23)</f>
        <v>28</v>
      </c>
      <c r="AT29" s="18">
        <f>SUM('hide PER YEAR'!AX23:AZ23)</f>
        <v>29</v>
      </c>
      <c r="AU29" s="18">
        <f>SUM('hide PER YEAR'!AY23:BA23)</f>
        <v>30</v>
      </c>
      <c r="AV29" s="18">
        <f>SUM('hide PER YEAR'!AZ23:BB23)</f>
        <v>42</v>
      </c>
      <c r="AW29" s="18">
        <f>SUM('hide PER YEAR'!BA23:BC23)</f>
        <v>53</v>
      </c>
      <c r="AX29" s="18">
        <f>SUM('hide PER YEAR'!BB23:BD23)</f>
        <v>57</v>
      </c>
      <c r="AY29" s="18">
        <f>SUM('hide PER YEAR'!BC23:BE23)</f>
        <v>66</v>
      </c>
      <c r="AZ29" s="18">
        <f>SUM('hide PER YEAR'!BD23:BF23)</f>
        <v>72</v>
      </c>
      <c r="BA29" s="18">
        <f>SUM('hide PER YEAR'!BE23:BG23)</f>
        <v>88</v>
      </c>
      <c r="BB29" s="18">
        <f>SUM('hide PER YEAR'!BF23:BH23)</f>
        <v>89</v>
      </c>
      <c r="BC29" s="18">
        <f>SUM('hide PER YEAR'!BG23:BI23)</f>
        <v>93</v>
      </c>
      <c r="BD29" s="18">
        <f>SUM('hide PER YEAR'!BH23:BJ23)</f>
        <v>79</v>
      </c>
      <c r="BE29" s="18">
        <f>SUM('hide PER YEAR'!BI23:BK23)</f>
        <v>73</v>
      </c>
      <c r="BF29" s="18">
        <f>SUM('hide PER YEAR'!BJ23:BL23)</f>
        <v>68</v>
      </c>
      <c r="BG29" s="18">
        <f>SUM('hide PER YEAR'!BK23:BM23)</f>
        <v>81</v>
      </c>
      <c r="BH29" s="18">
        <f>SUM('hide PER YEAR'!BL23:BN23)</f>
        <v>75</v>
      </c>
      <c r="BI29" s="18">
        <f>SUM('hide PER YEAR'!BM23:BO23)</f>
        <v>73</v>
      </c>
      <c r="BJ29" s="18">
        <f>SUM('hide PER YEAR'!BN23:BP23)</f>
        <v>66</v>
      </c>
    </row>
    <row r="30" spans="1:62" x14ac:dyDescent="0.25">
      <c r="A30" s="9" t="s">
        <v>6</v>
      </c>
      <c r="B30" s="18">
        <f>AVERAGE('hide PER YEAR'!D32:F32)</f>
        <v>9.6319763093293478</v>
      </c>
      <c r="C30" s="18">
        <f>AVERAGE('hide PER YEAR'!E32:G32)</f>
        <v>5.2210158996561509</v>
      </c>
      <c r="D30" s="18">
        <f>AVERAGE('hide PER YEAR'!F32:H32)</f>
        <v>3.9235642294322446</v>
      </c>
      <c r="E30" s="18">
        <f>AVERAGE('hide PER YEAR'!G32:I32)</f>
        <v>4.6776582622942247</v>
      </c>
      <c r="F30" s="18">
        <f>AVERAGE('hide PER YEAR'!H32:J32)</f>
        <v>6.7805336067552533</v>
      </c>
      <c r="G30" s="18">
        <f>AVERAGE('hide PER YEAR'!I32:K32)</f>
        <v>6.8541918868089553</v>
      </c>
      <c r="H30" s="18">
        <f>AVERAGE('hide PER YEAR'!J32:L32)</f>
        <v>7.7544192990550904</v>
      </c>
      <c r="I30" s="18">
        <f>AVERAGE('hide PER YEAR'!K32:M32)</f>
        <v>6.5398518567018433</v>
      </c>
      <c r="J30" s="18">
        <f>AVERAGE('hide PER YEAR'!L32:N32)</f>
        <v>10.476756763472631</v>
      </c>
      <c r="K30" s="18">
        <f>AVERAGE('hide PER YEAR'!M32:O32)</f>
        <v>11.314033265945314</v>
      </c>
      <c r="L30" s="18">
        <f>AVERAGE('hide PER YEAR'!N32:P32)</f>
        <v>12.774727286980378</v>
      </c>
      <c r="M30" s="18">
        <f>AVERAGE('hide PER YEAR'!O32:Q32)</f>
        <v>8.0607404118012962</v>
      </c>
      <c r="N30" s="18">
        <f>AVERAGE('hide PER YEAR'!P32:R32)</f>
        <v>9.0415938960321416</v>
      </c>
      <c r="O30" s="18">
        <f>AVERAGE('hide PER YEAR'!Q32:S32)</f>
        <v>9.8255361926924891</v>
      </c>
      <c r="P30" s="18">
        <f>AVERAGE('hide PER YEAR'!R32:T32)</f>
        <v>12.512191703882605</v>
      </c>
      <c r="Q30" s="18">
        <f>AVERAGE('hide PER YEAR'!S32:U32)</f>
        <v>12.003879</v>
      </c>
      <c r="R30" s="18">
        <f>AVERAGE('hide PER YEAR'!T32:V32)</f>
        <v>12.648430666666668</v>
      </c>
      <c r="S30" s="18">
        <f>AVERAGE('hide PER YEAR'!U32:W32)</f>
        <v>12.758712666666668</v>
      </c>
      <c r="T30" s="18">
        <f>AVERAGE('hide PER YEAR'!V32:X32)</f>
        <v>11.043730333333334</v>
      </c>
      <c r="U30" s="15"/>
      <c r="V30" s="15"/>
      <c r="W30" s="19">
        <f>AVERAGE('hide PER YEAR'!Z32:AB32)</f>
        <v>11.845771314372547</v>
      </c>
      <c r="X30" s="19">
        <f>AVERAGE('hide PER YEAR'!AA32:AC32)</f>
        <v>9.7393038208423235</v>
      </c>
      <c r="Y30" s="19">
        <f>AVERAGE('hide PER YEAR'!AB32:AD32)</f>
        <v>7.3836144274670907</v>
      </c>
      <c r="Z30" s="19">
        <f>AVERAGE('hide PER YEAR'!AC32:AE32)</f>
        <v>8.3615176860596421</v>
      </c>
      <c r="AA30" s="19">
        <f>AVERAGE('hide PER YEAR'!AD32:AF32)</f>
        <v>8.1621598518534295</v>
      </c>
      <c r="AB30" s="19">
        <f>AVERAGE('hide PER YEAR'!AE32:AG32)</f>
        <v>6.8533700143371492</v>
      </c>
      <c r="AC30" s="19">
        <f>AVERAGE('hide PER YEAR'!AF32:AH32)</f>
        <v>8.4366492905610784</v>
      </c>
      <c r="AD30" s="19">
        <f>AVERAGE('hide PER YEAR'!AG32:AI32)</f>
        <v>9.0219581421727355</v>
      </c>
      <c r="AE30" s="19">
        <f>AVERAGE('hide PER YEAR'!AH32:AJ32)</f>
        <v>16.026283971669859</v>
      </c>
      <c r="AF30" s="19">
        <f>AVERAGE('hide PER YEAR'!AI32:AK32)</f>
        <v>16.838215348893872</v>
      </c>
      <c r="AG30" s="19">
        <f>AVERAGE('hide PER YEAR'!AJ32:AL32)</f>
        <v>20.218025787731943</v>
      </c>
      <c r="AH30" s="19">
        <f>AVERAGE('hide PER YEAR'!AK32:AM32)</f>
        <v>13.57799643105424</v>
      </c>
      <c r="AI30" s="19">
        <f>AVERAGE('hide PER YEAR'!AL32:AN32)</f>
        <v>12.473081360842164</v>
      </c>
      <c r="AJ30" s="19">
        <f>AVERAGE('hide PER YEAR'!AM32:AO32)</f>
        <v>10.383532632790955</v>
      </c>
      <c r="AK30" s="19">
        <f>AVERAGE('hide PER YEAR'!AN32:AP32)</f>
        <v>16.21095971547901</v>
      </c>
      <c r="AL30" s="19">
        <f>AVERAGE('hide PER YEAR'!AO32:AQ32)</f>
        <v>15.057388181949996</v>
      </c>
      <c r="AM30" s="19">
        <f>AVERAGE('hide PER YEAR'!AP32:AR32)</f>
        <v>16.02835233803933</v>
      </c>
      <c r="AN30" s="19">
        <f>AVERAGE('hide PER YEAR'!AQ32:AS32)</f>
        <v>13.427361194589333</v>
      </c>
      <c r="AO30" s="19">
        <f>AVERAGE('hide PER YEAR'!AR32:AT32)</f>
        <v>12.337570246755996</v>
      </c>
      <c r="AP30" s="15"/>
      <c r="AQ30" s="15"/>
      <c r="AR30" s="18">
        <f>SUM('hide PER YEAR'!AV32:AX32)</f>
        <v>24</v>
      </c>
      <c r="AS30" s="18">
        <f>SUM('hide PER YEAR'!AW32:AY32)</f>
        <v>33</v>
      </c>
      <c r="AT30" s="18">
        <f>SUM('hide PER YEAR'!AX32:AZ32)</f>
        <v>29</v>
      </c>
      <c r="AU30" s="18">
        <f>SUM('hide PER YEAR'!AY32:BA32)</f>
        <v>29</v>
      </c>
      <c r="AV30" s="18">
        <f>SUM('hide PER YEAR'!AZ32:BB32)</f>
        <v>28</v>
      </c>
      <c r="AW30" s="18">
        <f>SUM('hide PER YEAR'!BA32:BC32)</f>
        <v>29</v>
      </c>
      <c r="AX30" s="18">
        <f>SUM('hide PER YEAR'!BB32:BD32)</f>
        <v>31</v>
      </c>
      <c r="AY30" s="18">
        <f>SUM('hide PER YEAR'!BC32:BE32)</f>
        <v>28</v>
      </c>
      <c r="AZ30" s="18">
        <f>SUM('hide PER YEAR'!BD32:BF32)</f>
        <v>51</v>
      </c>
      <c r="BA30" s="18">
        <f>SUM('hide PER YEAR'!BE32:BG32)</f>
        <v>61</v>
      </c>
      <c r="BB30" s="18">
        <f>SUM('hide PER YEAR'!BF32:BH32)</f>
        <v>66</v>
      </c>
      <c r="BC30" s="18">
        <f>SUM('hide PER YEAR'!BG32:BI32)</f>
        <v>45</v>
      </c>
      <c r="BD30" s="18">
        <f>SUM('hide PER YEAR'!BH32:BJ32)</f>
        <v>48</v>
      </c>
      <c r="BE30" s="18">
        <f>SUM('hide PER YEAR'!BI32:BK32)</f>
        <v>45</v>
      </c>
      <c r="BF30" s="18">
        <f>SUM('hide PER YEAR'!BJ32:BL32)</f>
        <v>61</v>
      </c>
      <c r="BG30" s="18">
        <f>SUM('hide PER YEAR'!BK32:BM32)</f>
        <v>62</v>
      </c>
      <c r="BH30" s="18">
        <f>SUM('hide PER YEAR'!BL32:BN32)</f>
        <v>80</v>
      </c>
      <c r="BI30" s="18">
        <f>SUM('hide PER YEAR'!BM32:BO32)</f>
        <v>83</v>
      </c>
      <c r="BJ30" s="18">
        <f>SUM('hide PER YEAR'!BN32:BP32)</f>
        <v>74</v>
      </c>
    </row>
    <row r="31" spans="1:62" x14ac:dyDescent="0.25">
      <c r="A31" s="9" t="s">
        <v>8</v>
      </c>
      <c r="B31" s="18">
        <f>AVERAGE('hide PER YEAR'!D19:F19)</f>
        <v>9.457046197352776</v>
      </c>
      <c r="C31" s="18">
        <f>AVERAGE('hide PER YEAR'!E19:G19)</f>
        <v>8.1213122247616347</v>
      </c>
      <c r="D31" s="18">
        <f>AVERAGE('hide PER YEAR'!F19:H19)</f>
        <v>7.6722912327948096</v>
      </c>
      <c r="E31" s="18">
        <f>AVERAGE('hide PER YEAR'!G19:I19)</f>
        <v>8.5364181448094953</v>
      </c>
      <c r="F31" s="18">
        <f>AVERAGE('hide PER YEAR'!H19:J19)</f>
        <v>13.16422092445935</v>
      </c>
      <c r="G31" s="18">
        <f>AVERAGE('hide PER YEAR'!I19:K19)</f>
        <v>14.15333675490389</v>
      </c>
      <c r="H31" s="18">
        <f>AVERAGE('hide PER YEAR'!J19:L19)</f>
        <v>15.4606267581515</v>
      </c>
      <c r="I31" s="18">
        <f>AVERAGE('hide PER YEAR'!K19:M19)</f>
        <v>17.205578755858379</v>
      </c>
      <c r="J31" s="18">
        <f>AVERAGE('hide PER YEAR'!L19:N19)</f>
        <v>15.373084481046414</v>
      </c>
      <c r="K31" s="18">
        <f>AVERAGE('hide PER YEAR'!M19:O19)</f>
        <v>12.480556190858877</v>
      </c>
      <c r="L31" s="18">
        <f>AVERAGE('hide PER YEAR'!N19:P19)</f>
        <v>8.6374242317602672</v>
      </c>
      <c r="M31" s="18">
        <f>AVERAGE('hide PER YEAR'!O19:Q19)</f>
        <v>6.82450229767755</v>
      </c>
      <c r="N31" s="18">
        <f>AVERAGE('hide PER YEAR'!P19:R19)</f>
        <v>8.396724855303658</v>
      </c>
      <c r="O31" s="18">
        <f>AVERAGE('hide PER YEAR'!Q19:S19)</f>
        <v>7.7927545261797659</v>
      </c>
      <c r="P31" s="18">
        <f>AVERAGE('hide PER YEAR'!R19:T19)</f>
        <v>7.762390671935461</v>
      </c>
      <c r="Q31" s="18">
        <f>AVERAGE('hide PER YEAR'!S19:U19)</f>
        <v>6.5882250000000004</v>
      </c>
      <c r="R31" s="18">
        <f>AVERAGE('hide PER YEAR'!T19:V19)</f>
        <v>6.6379860000000006</v>
      </c>
      <c r="S31" s="18">
        <f>AVERAGE('hide PER YEAR'!U19:W19)</f>
        <v>6.841466333333333</v>
      </c>
      <c r="T31" s="18">
        <f>AVERAGE('hide PER YEAR'!V19:X19)</f>
        <v>9.0673120000000011</v>
      </c>
      <c r="U31" s="15"/>
      <c r="V31" s="15"/>
      <c r="W31" s="19">
        <f>AVERAGE('hide PER YEAR'!Z19:AB19)</f>
        <v>9.0825698563013137</v>
      </c>
      <c r="X31" s="19">
        <f>AVERAGE('hide PER YEAR'!AA19:AC19)</f>
        <v>9.2747259427247588</v>
      </c>
      <c r="Y31" s="19">
        <f>AVERAGE('hide PER YEAR'!AB19:AD19)</f>
        <v>8.1114112271253713</v>
      </c>
      <c r="Z31" s="19">
        <f>AVERAGE('hide PER YEAR'!AC19:AE19)</f>
        <v>8.4991538753006015</v>
      </c>
      <c r="AA31" s="19">
        <f>AVERAGE('hide PER YEAR'!AD19:AF19)</f>
        <v>13.874684016556929</v>
      </c>
      <c r="AB31" s="19">
        <f>AVERAGE('hide PER YEAR'!AE19:AG19)</f>
        <v>13.393804277389423</v>
      </c>
      <c r="AC31" s="19">
        <f>AVERAGE('hide PER YEAR'!AF19:AH19)</f>
        <v>13.24985324370869</v>
      </c>
      <c r="AD31" s="19">
        <f>AVERAGE('hide PER YEAR'!AG19:AI19)</f>
        <v>16.211197137792283</v>
      </c>
      <c r="AE31" s="19">
        <f>AVERAGE('hide PER YEAR'!AH19:AJ19)</f>
        <v>17.143723496456946</v>
      </c>
      <c r="AF31" s="19">
        <f>AVERAGE('hide PER YEAR'!AI19:AK19)</f>
        <v>16.157216683596712</v>
      </c>
      <c r="AG31" s="19">
        <f>AVERAGE('hide PER YEAR'!AJ19:AL19)</f>
        <v>11.019057389735307</v>
      </c>
      <c r="AH31" s="19">
        <f>AVERAGE('hide PER YEAR'!AK19:AM19)</f>
        <v>7.6100855549022492</v>
      </c>
      <c r="AI31" s="19">
        <f>AVERAGE('hide PER YEAR'!AL19:AN19)</f>
        <v>7.6981163464860956</v>
      </c>
      <c r="AJ31" s="19">
        <f>AVERAGE('hide PER YEAR'!AM19:AO19)</f>
        <v>6.4977711977594383</v>
      </c>
      <c r="AK31" s="19">
        <f>AVERAGE('hide PER YEAR'!AN19:AP19)</f>
        <v>5.4518943457921756</v>
      </c>
      <c r="AL31" s="19">
        <f>AVERAGE('hide PER YEAR'!AO19:AQ19)</f>
        <v>4.9361467915880004</v>
      </c>
      <c r="AM31" s="19">
        <f>AVERAGE('hide PER YEAR'!AP19:AR19)</f>
        <v>4.2408548166589997</v>
      </c>
      <c r="AN31" s="19">
        <f>AVERAGE('hide PER YEAR'!AQ19:AS19)</f>
        <v>6.1194509689526662</v>
      </c>
      <c r="AO31" s="19">
        <f>AVERAGE('hide PER YEAR'!AR19:AT19)</f>
        <v>8.6185710259526669</v>
      </c>
      <c r="AP31" s="15"/>
      <c r="AQ31" s="15"/>
      <c r="AR31" s="18">
        <f>SUM('hide PER YEAR'!AV19:AX19)</f>
        <v>45</v>
      </c>
      <c r="AS31" s="18">
        <f>SUM('hide PER YEAR'!AW19:AY19)</f>
        <v>41</v>
      </c>
      <c r="AT31" s="18">
        <f>SUM('hide PER YEAR'!AX19:AZ19)</f>
        <v>39</v>
      </c>
      <c r="AU31" s="18">
        <f>SUM('hide PER YEAR'!AY19:BA19)</f>
        <v>40</v>
      </c>
      <c r="AV31" s="18">
        <f>SUM('hide PER YEAR'!AZ19:BB19)</f>
        <v>61</v>
      </c>
      <c r="AW31" s="18">
        <f>SUM('hide PER YEAR'!BA19:BC19)</f>
        <v>58</v>
      </c>
      <c r="AX31" s="18">
        <f>SUM('hide PER YEAR'!BB19:BD19)</f>
        <v>68</v>
      </c>
      <c r="AY31" s="18">
        <f>SUM('hide PER YEAR'!BC19:BE19)</f>
        <v>71</v>
      </c>
      <c r="AZ31" s="18">
        <f>SUM('hide PER YEAR'!BD19:BF19)</f>
        <v>72</v>
      </c>
      <c r="BA31" s="18">
        <f>SUM('hide PER YEAR'!BE19:BG19)</f>
        <v>62</v>
      </c>
      <c r="BB31" s="18">
        <f>SUM('hide PER YEAR'!BF19:BH19)</f>
        <v>51</v>
      </c>
      <c r="BC31" s="18">
        <f>SUM('hide PER YEAR'!BG19:BI19)</f>
        <v>42</v>
      </c>
      <c r="BD31" s="18">
        <f>SUM('hide PER YEAR'!BH19:BJ19)</f>
        <v>47</v>
      </c>
      <c r="BE31" s="18">
        <f>SUM('hide PER YEAR'!BI19:BK19)</f>
        <v>42</v>
      </c>
      <c r="BF31" s="18">
        <f>SUM('hide PER YEAR'!BJ19:BL19)</f>
        <v>45</v>
      </c>
      <c r="BG31" s="18">
        <f>SUM('hide PER YEAR'!BK19:BM19)</f>
        <v>42</v>
      </c>
      <c r="BH31" s="18">
        <f>SUM('hide PER YEAR'!BL19:BN19)</f>
        <v>44</v>
      </c>
      <c r="BI31" s="18">
        <f>SUM('hide PER YEAR'!BM19:BO19)</f>
        <v>41</v>
      </c>
      <c r="BJ31" s="18">
        <f>SUM('hide PER YEAR'!BN19:BP19)</f>
        <v>54</v>
      </c>
    </row>
    <row r="32" spans="1:62" x14ac:dyDescent="0.25">
      <c r="A32" s="9" t="s">
        <v>32</v>
      </c>
      <c r="B32" s="18">
        <f>AVERAGE('hide PER YEAR'!D28:F28)</f>
        <v>8.9046490516218384</v>
      </c>
      <c r="C32" s="18">
        <f>AVERAGE('hide PER YEAR'!E28:G28)</f>
        <v>5.1841338257844791</v>
      </c>
      <c r="D32" s="18">
        <f>AVERAGE('hide PER YEAR'!F28:H28)</f>
        <v>5.2320414257956109</v>
      </c>
      <c r="E32" s="18">
        <f>AVERAGE('hide PER YEAR'!G28:I28)</f>
        <v>8.0023218070020885</v>
      </c>
      <c r="F32" s="18">
        <f>AVERAGE('hide PER YEAR'!H28:J28)</f>
        <v>10.180068688203209</v>
      </c>
      <c r="G32" s="18">
        <f>AVERAGE('hide PER YEAR'!I28:K28)</f>
        <v>8.9785640155769908</v>
      </c>
      <c r="H32" s="18">
        <f>AVERAGE('hide PER YEAR'!J28:L28)</f>
        <v>8.8553757345278399</v>
      </c>
      <c r="I32" s="18">
        <f>AVERAGE('hide PER YEAR'!K28:M28)</f>
        <v>9.6488471139348935</v>
      </c>
      <c r="J32" s="18">
        <f>AVERAGE('hide PER YEAR'!L28:N28)</f>
        <v>11.455199032238726</v>
      </c>
      <c r="K32" s="18">
        <f>AVERAGE('hide PER YEAR'!M28:O28)</f>
        <v>9.0886040190551842</v>
      </c>
      <c r="L32" s="18">
        <f>AVERAGE('hide PER YEAR'!N28:P28)</f>
        <v>7.8004193500977408</v>
      </c>
      <c r="M32" s="18">
        <f>AVERAGE('hide PER YEAR'!O28:Q28)</f>
        <v>7.3809811918230812</v>
      </c>
      <c r="N32" s="18">
        <f>AVERAGE('hide PER YEAR'!P28:R28)</f>
        <v>7.4505823166283323</v>
      </c>
      <c r="O32" s="18">
        <f>AVERAGE('hide PER YEAR'!Q28:S28)</f>
        <v>6.6932733502053665</v>
      </c>
      <c r="P32" s="18">
        <f>AVERAGE('hide PER YEAR'!R28:T28)</f>
        <v>8.7215118684475055</v>
      </c>
      <c r="Q32" s="18">
        <f>AVERAGE('hide PER YEAR'!S28:U28)</f>
        <v>10.489299333333333</v>
      </c>
      <c r="R32" s="18">
        <f>AVERAGE('hide PER YEAR'!T28:V28)</f>
        <v>13.986248666666668</v>
      </c>
      <c r="S32" s="18">
        <f>AVERAGE('hide PER YEAR'!U28:W28)</f>
        <v>13.965304000000003</v>
      </c>
      <c r="T32" s="18">
        <f>AVERAGE('hide PER YEAR'!V28:X28)</f>
        <v>14.052915333333333</v>
      </c>
      <c r="U32" s="15"/>
      <c r="V32" s="15"/>
      <c r="W32" s="19">
        <f>AVERAGE('hide PER YEAR'!Z28:AB28)</f>
        <v>10.172351218760248</v>
      </c>
      <c r="X32" s="19">
        <f>AVERAGE('hide PER YEAR'!AA28:AC28)</f>
        <v>7.0251963141133187</v>
      </c>
      <c r="Y32" s="19">
        <f>AVERAGE('hide PER YEAR'!AB28:AD28)</f>
        <v>4.9683425498556453</v>
      </c>
      <c r="Z32" s="19">
        <f>AVERAGE('hide PER YEAR'!AC28:AE28)</f>
        <v>5.73344053769274</v>
      </c>
      <c r="AA32" s="19">
        <f>AVERAGE('hide PER YEAR'!AD28:AF28)</f>
        <v>6.1258453160232049</v>
      </c>
      <c r="AB32" s="19">
        <f>AVERAGE('hide PER YEAR'!AE28:AG28)</f>
        <v>6.1312243931317978</v>
      </c>
      <c r="AC32" s="19">
        <f>AVERAGE('hide PER YEAR'!AF28:AH28)</f>
        <v>9.2617552045620783</v>
      </c>
      <c r="AD32" s="19">
        <f>AVERAGE('hide PER YEAR'!AG28:AI28)</f>
        <v>11.618561906580531</v>
      </c>
      <c r="AE32" s="19">
        <f>AVERAGE('hide PER YEAR'!AH28:AJ28)</f>
        <v>11.662836379227217</v>
      </c>
      <c r="AF32" s="19">
        <f>AVERAGE('hide PER YEAR'!AI28:AK28)</f>
        <v>6.2760697392624403</v>
      </c>
      <c r="AG32" s="19">
        <f>AVERAGE('hide PER YEAR'!AJ28:AL28)</f>
        <v>3.7504053777691428</v>
      </c>
      <c r="AH32" s="19">
        <f>AVERAGE('hide PER YEAR'!AK28:AM28)</f>
        <v>4.1009144575027001</v>
      </c>
      <c r="AI32" s="19">
        <f>AVERAGE('hide PER YEAR'!AL28:AN28)</f>
        <v>3.7156907749067662</v>
      </c>
      <c r="AJ32" s="19">
        <f>AVERAGE('hide PER YEAR'!AM28:AO28)</f>
        <v>3.8710168248414036</v>
      </c>
      <c r="AK32" s="19">
        <f>AVERAGE('hide PER YEAR'!AN28:AP28)</f>
        <v>3.0938868090097444</v>
      </c>
      <c r="AL32" s="19">
        <f>AVERAGE('hide PER YEAR'!AO28:AQ28)</f>
        <v>6.4679647298249989</v>
      </c>
      <c r="AM32" s="19">
        <f>AVERAGE('hide PER YEAR'!AP28:AR28)</f>
        <v>7.2153682085749997</v>
      </c>
      <c r="AN32" s="19">
        <f>AVERAGE('hide PER YEAR'!AQ28:AS28)</f>
        <v>9.1339947651023348</v>
      </c>
      <c r="AO32" s="19">
        <f>AVERAGE('hide PER YEAR'!AR28:AT28)</f>
        <v>8.9581488673590002</v>
      </c>
      <c r="AP32" s="15"/>
      <c r="AQ32" s="15"/>
      <c r="AR32" s="18">
        <f>SUM('hide PER YEAR'!AV28:AX28)</f>
        <v>42</v>
      </c>
      <c r="AS32" s="18">
        <f>SUM('hide PER YEAR'!AW28:AY28)</f>
        <v>39</v>
      </c>
      <c r="AT32" s="18">
        <f>SUM('hide PER YEAR'!AX28:AZ28)</f>
        <v>34</v>
      </c>
      <c r="AU32" s="18">
        <f>SUM('hide PER YEAR'!AY28:BA28)</f>
        <v>35</v>
      </c>
      <c r="AV32" s="18">
        <f>SUM('hide PER YEAR'!AZ28:BB28)</f>
        <v>30</v>
      </c>
      <c r="AW32" s="18">
        <f>SUM('hide PER YEAR'!BA28:BC28)</f>
        <v>30</v>
      </c>
      <c r="AX32" s="18">
        <f>SUM('hide PER YEAR'!BB28:BD28)</f>
        <v>34</v>
      </c>
      <c r="AY32" s="18">
        <f>SUM('hide PER YEAR'!BC28:BE28)</f>
        <v>38</v>
      </c>
      <c r="AZ32" s="18">
        <f>SUM('hide PER YEAR'!BD28:BF28)</f>
        <v>39</v>
      </c>
      <c r="BA32" s="18">
        <f>SUM('hide PER YEAR'!BE28:BG28)</f>
        <v>32</v>
      </c>
      <c r="BB32" s="18">
        <f>SUM('hide PER YEAR'!BF28:BH28)</f>
        <v>33</v>
      </c>
      <c r="BC32" s="18">
        <f>SUM('hide PER YEAR'!BG28:BI28)</f>
        <v>39</v>
      </c>
      <c r="BD32" s="18">
        <f>SUM('hide PER YEAR'!BH28:BJ28)</f>
        <v>44</v>
      </c>
      <c r="BE32" s="18">
        <f>SUM('hide PER YEAR'!BI28:BK28)</f>
        <v>46</v>
      </c>
      <c r="BF32" s="18">
        <f>SUM('hide PER YEAR'!BJ28:BL28)</f>
        <v>63</v>
      </c>
      <c r="BG32" s="18">
        <f>SUM('hide PER YEAR'!BK28:BM28)</f>
        <v>92</v>
      </c>
      <c r="BH32" s="18">
        <f>SUM('hide PER YEAR'!BL28:BN28)</f>
        <v>126</v>
      </c>
      <c r="BI32" s="18">
        <f>SUM('hide PER YEAR'!BM28:BO28)</f>
        <v>143</v>
      </c>
      <c r="BJ32" s="18">
        <f>SUM('hide PER YEAR'!BN28:BP28)</f>
        <v>144</v>
      </c>
    </row>
    <row r="33" spans="1:62" x14ac:dyDescent="0.25">
      <c r="A33" s="9" t="s">
        <v>22</v>
      </c>
      <c r="B33" s="18">
        <f>AVERAGE('hide PER YEAR'!D18:F18)</f>
        <v>8.5485579111579888</v>
      </c>
      <c r="C33" s="18">
        <f>AVERAGE('hide PER YEAR'!E18:G18)</f>
        <v>7.6088634454352695</v>
      </c>
      <c r="D33" s="18">
        <f>AVERAGE('hide PER YEAR'!F18:H18)</f>
        <v>8.0300521834035976</v>
      </c>
      <c r="E33" s="18">
        <f>AVERAGE('hide PER YEAR'!G18:I18)</f>
        <v>7.4042205456342778</v>
      </c>
      <c r="F33" s="18">
        <f>AVERAGE('hide PER YEAR'!H18:J18)</f>
        <v>9.996275251008143</v>
      </c>
      <c r="G33" s="18">
        <f>AVERAGE('hide PER YEAR'!I18:K18)</f>
        <v>9.2365502377212501</v>
      </c>
      <c r="H33" s="18">
        <f>AVERAGE('hide PER YEAR'!J18:L18)</f>
        <v>11.276213017756461</v>
      </c>
      <c r="I33" s="18">
        <f>AVERAGE('hide PER YEAR'!K18:M18)</f>
        <v>11.280371529017932</v>
      </c>
      <c r="J33" s="18">
        <f>AVERAGE('hide PER YEAR'!L18:N18)</f>
        <v>11.427805876004308</v>
      </c>
      <c r="K33" s="18">
        <f>AVERAGE('hide PER YEAR'!M18:O18)</f>
        <v>12.231231580583104</v>
      </c>
      <c r="L33" s="18">
        <f>AVERAGE('hide PER YEAR'!N18:P18)</f>
        <v>17.546466964884061</v>
      </c>
      <c r="M33" s="18">
        <f>AVERAGE('hide PER YEAR'!O18:Q18)</f>
        <v>19.101614184687158</v>
      </c>
      <c r="N33" s="18">
        <f>AVERAGE('hide PER YEAR'!P18:R18)</f>
        <v>21.629815062617396</v>
      </c>
      <c r="O33" s="18">
        <f>AVERAGE('hide PER YEAR'!Q18:S18)</f>
        <v>25.554494241966154</v>
      </c>
      <c r="P33" s="18">
        <f>AVERAGE('hide PER YEAR'!R18:T18)</f>
        <v>30.76340374713277</v>
      </c>
      <c r="Q33" s="18">
        <f>AVERAGE('hide PER YEAR'!S18:U18)</f>
        <v>33.175628666666647</v>
      </c>
      <c r="R33" s="18">
        <f>AVERAGE('hide PER YEAR'!T18:V18)</f>
        <v>30.703864666666657</v>
      </c>
      <c r="S33" s="18">
        <f>AVERAGE('hide PER YEAR'!U18:W18)</f>
        <v>30.759050999999989</v>
      </c>
      <c r="T33" s="18">
        <f>AVERAGE('hide PER YEAR'!V18:X18)</f>
        <v>29.041786333333334</v>
      </c>
      <c r="U33" s="15"/>
      <c r="V33" s="15"/>
      <c r="W33" s="19">
        <f>AVERAGE('hide PER YEAR'!Z18:AB18)</f>
        <v>17.765881675889911</v>
      </c>
      <c r="X33" s="19">
        <f>AVERAGE('hide PER YEAR'!AA18:AC18)</f>
        <v>31.404345377286564</v>
      </c>
      <c r="Y33" s="19">
        <f>AVERAGE('hide PER YEAR'!AB18:AD18)</f>
        <v>31.05408943459474</v>
      </c>
      <c r="Z33" s="19">
        <f>AVERAGE('hide PER YEAR'!AC18:AE18)</f>
        <v>25.304546274175227</v>
      </c>
      <c r="AA33" s="19">
        <f>AVERAGE('hide PER YEAR'!AD18:AF18)</f>
        <v>13.114141873088755</v>
      </c>
      <c r="AB33" s="19">
        <f>AVERAGE('hide PER YEAR'!AE18:AG18)</f>
        <v>13.962311741160574</v>
      </c>
      <c r="AC33" s="19">
        <f>AVERAGE('hide PER YEAR'!AF18:AH18)</f>
        <v>18.330446152548479</v>
      </c>
      <c r="AD33" s="19">
        <f>AVERAGE('hide PER YEAR'!AG18:AI18)</f>
        <v>19.829770176711961</v>
      </c>
      <c r="AE33" s="19">
        <f>AVERAGE('hide PER YEAR'!AH18:AJ18)</f>
        <v>19.606743547061569</v>
      </c>
      <c r="AF33" s="19">
        <f>AVERAGE('hide PER YEAR'!AI18:AK18)</f>
        <v>24.789263836670575</v>
      </c>
      <c r="AG33" s="19">
        <f>AVERAGE('hide PER YEAR'!AJ18:AL18)</f>
        <v>33.438671601489418</v>
      </c>
      <c r="AH33" s="19">
        <f>AVERAGE('hide PER YEAR'!AK18:AM18)</f>
        <v>38.312227985881989</v>
      </c>
      <c r="AI33" s="19">
        <f>AVERAGE('hide PER YEAR'!AL18:AN18)</f>
        <v>36.906964089389135</v>
      </c>
      <c r="AJ33" s="19">
        <f>AVERAGE('hide PER YEAR'!AM18:AO18)</f>
        <v>41.609501543872746</v>
      </c>
      <c r="AK33" s="19">
        <f>AVERAGE('hide PER YEAR'!AN18:AP18)</f>
        <v>43.417825982918025</v>
      </c>
      <c r="AL33" s="19">
        <f>AVERAGE('hide PER YEAR'!AO18:AQ18)</f>
        <v>48.95716535969234</v>
      </c>
      <c r="AM33" s="19">
        <f>AVERAGE('hide PER YEAR'!AP18:AR18)</f>
        <v>44.218135127418329</v>
      </c>
      <c r="AN33" s="19">
        <f>AVERAGE('hide PER YEAR'!AQ18:AS18)</f>
        <v>48.113890455046324</v>
      </c>
      <c r="AO33" s="19">
        <f>AVERAGE('hide PER YEAR'!AR18:AT18)</f>
        <v>45.316847504435998</v>
      </c>
      <c r="AP33" s="15"/>
      <c r="AQ33" s="15"/>
      <c r="AR33" s="18">
        <f>SUM('hide PER YEAR'!AV18:AX18)</f>
        <v>46</v>
      </c>
      <c r="AS33" s="18">
        <f>SUM('hide PER YEAR'!AW18:AY18)</f>
        <v>57</v>
      </c>
      <c r="AT33" s="18">
        <f>SUM('hide PER YEAR'!AX18:AZ18)</f>
        <v>57</v>
      </c>
      <c r="AU33" s="18">
        <f>SUM('hide PER YEAR'!AY18:BA18)</f>
        <v>52</v>
      </c>
      <c r="AV33" s="18">
        <f>SUM('hide PER YEAR'!AZ18:BB18)</f>
        <v>52</v>
      </c>
      <c r="AW33" s="18">
        <f>SUM('hide PER YEAR'!BA18:BC18)</f>
        <v>51</v>
      </c>
      <c r="AX33" s="18">
        <f>SUM('hide PER YEAR'!BB18:BD18)</f>
        <v>60</v>
      </c>
      <c r="AY33" s="18">
        <f>SUM('hide PER YEAR'!BC18:BE18)</f>
        <v>70</v>
      </c>
      <c r="AZ33" s="18">
        <f>SUM('hide PER YEAR'!BD18:BF18)</f>
        <v>81</v>
      </c>
      <c r="BA33" s="18">
        <f>SUM('hide PER YEAR'!BE18:BG18)</f>
        <v>95</v>
      </c>
      <c r="BB33" s="18">
        <f>SUM('hide PER YEAR'!BF18:BH18)</f>
        <v>130</v>
      </c>
      <c r="BC33" s="18">
        <f>SUM('hide PER YEAR'!BG18:BI18)</f>
        <v>143</v>
      </c>
      <c r="BD33" s="18">
        <f>SUM('hide PER YEAR'!BH18:BJ18)</f>
        <v>177</v>
      </c>
      <c r="BE33" s="18">
        <f>SUM('hide PER YEAR'!BI18:BK18)</f>
        <v>174</v>
      </c>
      <c r="BF33" s="18">
        <f>SUM('hide PER YEAR'!BJ18:BL18)</f>
        <v>188</v>
      </c>
      <c r="BG33" s="18">
        <f>SUM('hide PER YEAR'!BK18:BM18)</f>
        <v>183</v>
      </c>
      <c r="BH33" s="18">
        <f>SUM('hide PER YEAR'!BL18:BN18)</f>
        <v>191</v>
      </c>
      <c r="BI33" s="18">
        <f>SUM('hide PER YEAR'!BM18:BO18)</f>
        <v>203</v>
      </c>
      <c r="BJ33" s="18">
        <f>SUM('hide PER YEAR'!BN18:BP18)</f>
        <v>189</v>
      </c>
    </row>
    <row r="34" spans="1:62" x14ac:dyDescent="0.25">
      <c r="A34" s="9" t="s">
        <v>53</v>
      </c>
      <c r="B34" s="18">
        <f>AVERAGE('hide PER YEAR'!D29:F29)</f>
        <v>8.3600663711871217</v>
      </c>
      <c r="C34" s="18">
        <f>AVERAGE('hide PER YEAR'!E29:G29)</f>
        <v>5.1891194396602502</v>
      </c>
      <c r="D34" s="18">
        <f>AVERAGE('hide PER YEAR'!F29:H29)</f>
        <v>4.8055864869219365</v>
      </c>
      <c r="E34" s="18">
        <f>AVERAGE('hide PER YEAR'!G29:I29)</f>
        <v>4.4138124803765306</v>
      </c>
      <c r="F34" s="18">
        <f>AVERAGE('hide PER YEAR'!H29:J29)</f>
        <v>10.049514814089211</v>
      </c>
      <c r="G34" s="18">
        <f>AVERAGE('hide PER YEAR'!I29:K29)</f>
        <v>11.869416534300015</v>
      </c>
      <c r="H34" s="18">
        <f>AVERAGE('hide PER YEAR'!J29:L29)</f>
        <v>13.648701201857882</v>
      </c>
      <c r="I34" s="18">
        <f>AVERAGE('hide PER YEAR'!K29:M29)</f>
        <v>9.5489748999203581</v>
      </c>
      <c r="J34" s="18">
        <f>AVERAGE('hide PER YEAR'!L29:N29)</f>
        <v>8.4639872174652329</v>
      </c>
      <c r="K34" s="18">
        <f>AVERAGE('hide PER YEAR'!M29:O29)</f>
        <v>7.2080560305463868</v>
      </c>
      <c r="L34" s="18">
        <f>AVERAGE('hide PER YEAR'!N29:P29)</f>
        <v>6.7409374648700018</v>
      </c>
      <c r="M34" s="18">
        <f>AVERAGE('hide PER YEAR'!O29:Q29)</f>
        <v>8.5385654274710792</v>
      </c>
      <c r="N34" s="18">
        <f>AVERAGE('hide PER YEAR'!P29:R29)</f>
        <v>9.4591319748423981</v>
      </c>
      <c r="O34" s="18">
        <f>AVERAGE('hide PER YEAR'!Q29:S29)</f>
        <v>14.050492996347728</v>
      </c>
      <c r="P34" s="18">
        <f>AVERAGE('hide PER YEAR'!R29:T29)</f>
        <v>13.402398500390143</v>
      </c>
      <c r="Q34" s="18">
        <f>AVERAGE('hide PER YEAR'!S29:U29)</f>
        <v>15.416947333333335</v>
      </c>
      <c r="R34" s="18">
        <f>AVERAGE('hide PER YEAR'!T29:V29)</f>
        <v>11.811933333333334</v>
      </c>
      <c r="S34" s="18">
        <f>AVERAGE('hide PER YEAR'!U29:W29)</f>
        <v>10.645524</v>
      </c>
      <c r="T34" s="18">
        <f>AVERAGE('hide PER YEAR'!V29:X29)</f>
        <v>5.0441353333333332</v>
      </c>
      <c r="U34" s="15"/>
      <c r="V34" s="15"/>
      <c r="W34" s="19">
        <f>AVERAGE('hide PER YEAR'!Z29:AB29)</f>
        <v>10.395623432900983</v>
      </c>
      <c r="X34" s="19">
        <f>AVERAGE('hide PER YEAR'!AA29:AC29)</f>
        <v>5.2431484571754892</v>
      </c>
      <c r="Y34" s="19">
        <f>AVERAGE('hide PER YEAR'!AB29:AD29)</f>
        <v>5.2803365332320844</v>
      </c>
      <c r="Z34" s="19">
        <f>AVERAGE('hide PER YEAR'!AC29:AE29)</f>
        <v>3.7719873407180162</v>
      </c>
      <c r="AA34" s="19">
        <f>AVERAGE('hide PER YEAR'!AD29:AF29)</f>
        <v>11.180704929851203</v>
      </c>
      <c r="AB34" s="19">
        <f>AVERAGE('hide PER YEAR'!AE29:AG29)</f>
        <v>12.118481752733997</v>
      </c>
      <c r="AC34" s="19">
        <f>AVERAGE('hide PER YEAR'!AF29:AH29)</f>
        <v>13.131205034895252</v>
      </c>
      <c r="AD34" s="19">
        <f>AVERAGE('hide PER YEAR'!AG29:AI29)</f>
        <v>5.8179386392871892</v>
      </c>
      <c r="AE34" s="19">
        <f>AVERAGE('hide PER YEAR'!AH29:AJ29)</f>
        <v>4.9445830262730359</v>
      </c>
      <c r="AF34" s="19">
        <f>AVERAGE('hide PER YEAR'!AI29:AK29)</f>
        <v>6.9574694633528145</v>
      </c>
      <c r="AG34" s="19">
        <f>AVERAGE('hide PER YEAR'!AJ29:AL29)</f>
        <v>7.6394712323044986</v>
      </c>
      <c r="AH34" s="19">
        <f>AVERAGE('hide PER YEAR'!AK29:AM29)</f>
        <v>9.2612731320577257</v>
      </c>
      <c r="AI34" s="19">
        <f>AVERAGE('hide PER YEAR'!AL29:AN29)</f>
        <v>9.8597284934799792</v>
      </c>
      <c r="AJ34" s="19">
        <f>AVERAGE('hide PER YEAR'!AM29:AO29)</f>
        <v>11.197646064027786</v>
      </c>
      <c r="AK34" s="19">
        <f>AVERAGE('hide PER YEAR'!AN29:AP29)</f>
        <v>11.404467353997644</v>
      </c>
      <c r="AL34" s="19">
        <f>AVERAGE('hide PER YEAR'!AO29:AQ29)</f>
        <v>11.988485145870333</v>
      </c>
      <c r="AM34" s="19">
        <f>AVERAGE('hide PER YEAR'!AP29:AR29)</f>
        <v>10.922270010094332</v>
      </c>
      <c r="AN34" s="19">
        <f>AVERAGE('hide PER YEAR'!AQ29:AS29)</f>
        <v>10.928024599206665</v>
      </c>
      <c r="AO34" s="19">
        <f>AVERAGE('hide PER YEAR'!AR29:AT29)</f>
        <v>5.7858589438519994</v>
      </c>
      <c r="AP34" s="15"/>
      <c r="AQ34" s="15"/>
      <c r="AR34" s="18">
        <f>SUM('hide PER YEAR'!AV29:AX29)</f>
        <v>29</v>
      </c>
      <c r="AS34" s="18">
        <f>SUM('hide PER YEAR'!AW29:AY29)</f>
        <v>26</v>
      </c>
      <c r="AT34" s="18">
        <f>SUM('hide PER YEAR'!AX29:AZ29)</f>
        <v>22</v>
      </c>
      <c r="AU34" s="18">
        <f>SUM('hide PER YEAR'!AY29:BA29)</f>
        <v>13</v>
      </c>
      <c r="AV34" s="18">
        <f>SUM('hide PER YEAR'!AZ29:BB29)</f>
        <v>20</v>
      </c>
      <c r="AW34" s="18">
        <f>SUM('hide PER YEAR'!BA29:BC29)</f>
        <v>26</v>
      </c>
      <c r="AX34" s="18">
        <f>SUM('hide PER YEAR'!BB29:BD29)</f>
        <v>35</v>
      </c>
      <c r="AY34" s="18">
        <f>SUM('hide PER YEAR'!BC29:BE29)</f>
        <v>28</v>
      </c>
      <c r="AZ34" s="18">
        <f>SUM('hide PER YEAR'!BD29:BF29)</f>
        <v>30</v>
      </c>
      <c r="BA34" s="18">
        <f>SUM('hide PER YEAR'!BE29:BG29)</f>
        <v>33</v>
      </c>
      <c r="BB34" s="18">
        <f>SUM('hide PER YEAR'!BF29:BH29)</f>
        <v>35</v>
      </c>
      <c r="BC34" s="18">
        <f>SUM('hide PER YEAR'!BG29:BI29)</f>
        <v>48</v>
      </c>
      <c r="BD34" s="18">
        <f>SUM('hide PER YEAR'!BH29:BJ29)</f>
        <v>55</v>
      </c>
      <c r="BE34" s="18">
        <f>SUM('hide PER YEAR'!BI29:BK29)</f>
        <v>72</v>
      </c>
      <c r="BF34" s="18">
        <f>SUM('hide PER YEAR'!BJ29:BL29)</f>
        <v>65</v>
      </c>
      <c r="BG34" s="18">
        <f>SUM('hide PER YEAR'!BK29:BM29)</f>
        <v>64</v>
      </c>
      <c r="BH34" s="18">
        <f>SUM('hide PER YEAR'!BL29:BN29)</f>
        <v>50</v>
      </c>
      <c r="BI34" s="18">
        <f>SUM('hide PER YEAR'!BM29:BO29)</f>
        <v>45</v>
      </c>
      <c r="BJ34" s="18">
        <f>SUM('hide PER YEAR'!BN29:BP29)</f>
        <v>24</v>
      </c>
    </row>
    <row r="35" spans="1:62" x14ac:dyDescent="0.25">
      <c r="A35" s="9" t="s">
        <v>16</v>
      </c>
      <c r="B35" s="18">
        <f>AVERAGE('hide PER YEAR'!D33:F33)</f>
        <v>6.017076127191106</v>
      </c>
      <c r="C35" s="18">
        <f>AVERAGE('hide PER YEAR'!E33:G33)</f>
        <v>5.971831968355402</v>
      </c>
      <c r="D35" s="18">
        <f>AVERAGE('hide PER YEAR'!F33:H33)</f>
        <v>3.8769993124144526</v>
      </c>
      <c r="E35" s="18">
        <f>AVERAGE('hide PER YEAR'!G33:I33)</f>
        <v>2.9992131832609288</v>
      </c>
      <c r="F35" s="18">
        <f>AVERAGE('hide PER YEAR'!H33:J33)</f>
        <v>5.6949159340128306</v>
      </c>
      <c r="G35" s="18">
        <f>AVERAGE('hide PER YEAR'!I33:K33)</f>
        <v>7.3668225961238925</v>
      </c>
      <c r="H35" s="18">
        <f>AVERAGE('hide PER YEAR'!J33:L33)</f>
        <v>10.156313416625052</v>
      </c>
      <c r="I35" s="18">
        <f>AVERAGE('hide PER YEAR'!K33:M33)</f>
        <v>10.174512674136745</v>
      </c>
      <c r="J35" s="18">
        <f>AVERAGE('hide PER YEAR'!L33:N33)</f>
        <v>10.584840698464859</v>
      </c>
      <c r="K35" s="18">
        <f>AVERAGE('hide PER YEAR'!M33:O33)</f>
        <v>11.017127467642586</v>
      </c>
      <c r="L35" s="18">
        <f>AVERAGE('hide PER YEAR'!N33:P33)</f>
        <v>11.731805946282412</v>
      </c>
      <c r="M35" s="18">
        <f>AVERAGE('hide PER YEAR'!O33:Q33)</f>
        <v>11.06180095067768</v>
      </c>
      <c r="N35" s="18">
        <f>AVERAGE('hide PER YEAR'!P33:R33)</f>
        <v>10.074666386554609</v>
      </c>
      <c r="O35" s="18">
        <f>AVERAGE('hide PER YEAR'!Q33:S33)</f>
        <v>8.5800019936688674</v>
      </c>
      <c r="P35" s="18">
        <f>AVERAGE('hide PER YEAR'!R33:T33)</f>
        <v>8.0821631638953448</v>
      </c>
      <c r="Q35" s="18">
        <f>AVERAGE('hide PER YEAR'!S33:U33)</f>
        <v>7.4279943333333334</v>
      </c>
      <c r="R35" s="18">
        <f>AVERAGE('hide PER YEAR'!T33:V33)</f>
        <v>8.8850713333333342</v>
      </c>
      <c r="S35" s="18">
        <f>AVERAGE('hide PER YEAR'!U33:W33)</f>
        <v>8.6858193333333347</v>
      </c>
      <c r="T35" s="18">
        <f>AVERAGE('hide PER YEAR'!V33:X33)</f>
        <v>9.0482953333333338</v>
      </c>
      <c r="U35" s="15"/>
      <c r="V35" s="15"/>
      <c r="W35" s="19">
        <f>AVERAGE('hide PER YEAR'!Z33:AB33)</f>
        <v>7.1391954734877343</v>
      </c>
      <c r="X35" s="19">
        <f>AVERAGE('hide PER YEAR'!AA33:AC33)</f>
        <v>6.0727218544282691</v>
      </c>
      <c r="Y35" s="19">
        <f>AVERAGE('hide PER YEAR'!AB33:AD33)</f>
        <v>4.6724313731382958</v>
      </c>
      <c r="Z35" s="19">
        <f>AVERAGE('hide PER YEAR'!AC33:AE33)</f>
        <v>3.8666455212231301</v>
      </c>
      <c r="AA35" s="19">
        <f>AVERAGE('hide PER YEAR'!AD33:AF33)</f>
        <v>9.4565329496100343</v>
      </c>
      <c r="AB35" s="19">
        <f>AVERAGE('hide PER YEAR'!AE33:AG33)</f>
        <v>10.376878662951752</v>
      </c>
      <c r="AC35" s="19">
        <f>AVERAGE('hide PER YEAR'!AF33:AH33)</f>
        <v>14.510877506374158</v>
      </c>
      <c r="AD35" s="19">
        <f>AVERAGE('hide PER YEAR'!AG33:AI33)</f>
        <v>10.838070108993577</v>
      </c>
      <c r="AE35" s="19">
        <f>AVERAGE('hide PER YEAR'!AH33:AJ33)</f>
        <v>12.170364213715303</v>
      </c>
      <c r="AF35" s="19">
        <f>AVERAGE('hide PER YEAR'!AI33:AK33)</f>
        <v>11.405071052143448</v>
      </c>
      <c r="AG35" s="19">
        <f>AVERAGE('hide PER YEAR'!AJ33:AL33)</f>
        <v>12.945167775121691</v>
      </c>
      <c r="AH35" s="19">
        <f>AVERAGE('hide PER YEAR'!AK33:AM33)</f>
        <v>11.187973138461745</v>
      </c>
      <c r="AI35" s="19">
        <f>AVERAGE('hide PER YEAR'!AL33:AN33)</f>
        <v>9.7864607517135092</v>
      </c>
      <c r="AJ35" s="19">
        <f>AVERAGE('hide PER YEAR'!AM33:AO33)</f>
        <v>11.148306261478913</v>
      </c>
      <c r="AK35" s="19">
        <f>AVERAGE('hide PER YEAR'!AN33:AP33)</f>
        <v>10.38784585489938</v>
      </c>
      <c r="AL35" s="19">
        <f>AVERAGE('hide PER YEAR'!AO33:AQ33)</f>
        <v>9.0133721061040006</v>
      </c>
      <c r="AM35" s="19">
        <f>AVERAGE('hide PER YEAR'!AP33:AR33)</f>
        <v>7.5474551552610007</v>
      </c>
      <c r="AN35" s="19">
        <f>AVERAGE('hide PER YEAR'!AQ33:AS33)</f>
        <v>7.7817861678036655</v>
      </c>
      <c r="AO35" s="19">
        <f>AVERAGE('hide PER YEAR'!AR33:AT33)</f>
        <v>10.408382359904666</v>
      </c>
      <c r="AP35" s="15"/>
      <c r="AQ35" s="15"/>
      <c r="AR35" s="18">
        <f>SUM('hide PER YEAR'!AV33:AX33)</f>
        <v>28</v>
      </c>
      <c r="AS35" s="18">
        <f>SUM('hide PER YEAR'!AW33:AY33)</f>
        <v>33</v>
      </c>
      <c r="AT35" s="18">
        <f>SUM('hide PER YEAR'!AX33:AZ33)</f>
        <v>27</v>
      </c>
      <c r="AU35" s="18">
        <f>SUM('hide PER YEAR'!AY33:BA33)</f>
        <v>21</v>
      </c>
      <c r="AV35" s="18">
        <f>SUM('hide PER YEAR'!AZ33:BB33)</f>
        <v>29</v>
      </c>
      <c r="AW35" s="18">
        <f>SUM('hide PER YEAR'!BA33:BC33)</f>
        <v>35</v>
      </c>
      <c r="AX35" s="18">
        <f>SUM('hide PER YEAR'!BB33:BD33)</f>
        <v>49</v>
      </c>
      <c r="AY35" s="18">
        <f>SUM('hide PER YEAR'!BC33:BE33)</f>
        <v>55</v>
      </c>
      <c r="AZ35" s="18">
        <f>SUM('hide PER YEAR'!BD33:BF33)</f>
        <v>61</v>
      </c>
      <c r="BA35" s="18">
        <f>SUM('hide PER YEAR'!BE33:BG33)</f>
        <v>68</v>
      </c>
      <c r="BB35" s="18">
        <f>SUM('hide PER YEAR'!BF33:BH33)</f>
        <v>65</v>
      </c>
      <c r="BC35" s="18">
        <f>SUM('hide PER YEAR'!BG33:BI33)</f>
        <v>67</v>
      </c>
      <c r="BD35" s="18">
        <f>SUM('hide PER YEAR'!BH33:BJ33)</f>
        <v>62</v>
      </c>
      <c r="BE35" s="18">
        <f>SUM('hide PER YEAR'!BI33:BK33)</f>
        <v>59</v>
      </c>
      <c r="BF35" s="18">
        <f>SUM('hide PER YEAR'!BJ33:BL33)</f>
        <v>58</v>
      </c>
      <c r="BG35" s="18">
        <f>SUM('hide PER YEAR'!BK33:BM33)</f>
        <v>65</v>
      </c>
      <c r="BH35" s="18">
        <f>SUM('hide PER YEAR'!BL33:BN33)</f>
        <v>80</v>
      </c>
      <c r="BI35" s="18">
        <f>SUM('hide PER YEAR'!BM33:BO33)</f>
        <v>87</v>
      </c>
      <c r="BJ35" s="18">
        <f>SUM('hide PER YEAR'!BN33:BP33)</f>
        <v>90</v>
      </c>
    </row>
    <row r="36" spans="1:62" x14ac:dyDescent="0.25">
      <c r="A36" s="9" t="s">
        <v>18</v>
      </c>
      <c r="B36" s="18">
        <f>AVERAGE('hide PER YEAR'!D26:F26)</f>
        <v>5.4092237252368252</v>
      </c>
      <c r="C36" s="18">
        <f>AVERAGE('hide PER YEAR'!E26:G26)</f>
        <v>3.8169891414889694</v>
      </c>
      <c r="D36" s="18">
        <f>AVERAGE('hide PER YEAR'!F26:H26)</f>
        <v>5.6380928987585799</v>
      </c>
      <c r="E36" s="18">
        <f>AVERAGE('hide PER YEAR'!G26:I26)</f>
        <v>7.3134165150884671</v>
      </c>
      <c r="F36" s="18">
        <f>AVERAGE('hide PER YEAR'!H26:J26)</f>
        <v>9.6004148131477791</v>
      </c>
      <c r="G36" s="18">
        <f>AVERAGE('hide PER YEAR'!I26:K26)</f>
        <v>9.1814906056033276</v>
      </c>
      <c r="H36" s="18">
        <f>AVERAGE('hide PER YEAR'!J26:L26)</f>
        <v>9.1729996270234224</v>
      </c>
      <c r="I36" s="18">
        <f>AVERAGE('hide PER YEAR'!K26:M26)</f>
        <v>9.4220311903787017</v>
      </c>
      <c r="J36" s="18">
        <f>AVERAGE('hide PER YEAR'!L26:N26)</f>
        <v>9.2049189489601133</v>
      </c>
      <c r="K36" s="18">
        <f>AVERAGE('hide PER YEAR'!M26:O26)</f>
        <v>8.9945658825133066</v>
      </c>
      <c r="L36" s="18">
        <f>AVERAGE('hide PER YEAR'!N26:P26)</f>
        <v>8.2510310284057926</v>
      </c>
      <c r="M36" s="18">
        <f>AVERAGE('hide PER YEAR'!O26:Q26)</f>
        <v>7.1445690552314467</v>
      </c>
      <c r="N36" s="18">
        <f>AVERAGE('hide PER YEAR'!P26:R26)</f>
        <v>6.8219785935768185</v>
      </c>
      <c r="O36" s="18">
        <f>AVERAGE('hide PER YEAR'!Q26:S26)</f>
        <v>7.27810982402963</v>
      </c>
      <c r="P36" s="18">
        <f>AVERAGE('hide PER YEAR'!R26:T26)</f>
        <v>8.5619608959963482</v>
      </c>
      <c r="Q36" s="18">
        <f>AVERAGE('hide PER YEAR'!S26:U26)</f>
        <v>8.4556909999999981</v>
      </c>
      <c r="R36" s="18">
        <f>AVERAGE('hide PER YEAR'!T26:V26)</f>
        <v>9.0073686666666646</v>
      </c>
      <c r="S36" s="18">
        <f>AVERAGE('hide PER YEAR'!U26:W26)</f>
        <v>9.2278366666666631</v>
      </c>
      <c r="T36" s="18">
        <f>AVERAGE('hide PER YEAR'!V26:X26)</f>
        <v>8.9131423333333331</v>
      </c>
      <c r="U36" s="15"/>
      <c r="V36" s="15"/>
      <c r="W36" s="19">
        <f>AVERAGE('hide PER YEAR'!Z26:AB26)</f>
        <v>10.057325820813661</v>
      </c>
      <c r="X36" s="19">
        <f>AVERAGE('hide PER YEAR'!AA26:AC26)</f>
        <v>7.0911043446329716</v>
      </c>
      <c r="Y36" s="19">
        <f>AVERAGE('hide PER YEAR'!AB26:AD26)</f>
        <v>6.7682610402965553</v>
      </c>
      <c r="Z36" s="19">
        <f>AVERAGE('hide PER YEAR'!AC26:AE26)</f>
        <v>5.2613235348284375</v>
      </c>
      <c r="AA36" s="19">
        <f>AVERAGE('hide PER YEAR'!AD26:AF26)</f>
        <v>7.0386862755188639</v>
      </c>
      <c r="AB36" s="19">
        <f>AVERAGE('hide PER YEAR'!AE26:AG26)</f>
        <v>9.2412395659215392</v>
      </c>
      <c r="AC36" s="19">
        <f>AVERAGE('hide PER YEAR'!AF26:AH26)</f>
        <v>12.488467498688033</v>
      </c>
      <c r="AD36" s="19">
        <f>AVERAGE('hide PER YEAR'!AG26:AI26)</f>
        <v>14.063962519558979</v>
      </c>
      <c r="AE36" s="19">
        <f>AVERAGE('hide PER YEAR'!AH26:AJ26)</f>
        <v>10.936509145268561</v>
      </c>
      <c r="AF36" s="19">
        <f>AVERAGE('hide PER YEAR'!AI26:AK26)</f>
        <v>9.6436061614993065</v>
      </c>
      <c r="AG36" s="19">
        <f>AVERAGE('hide PER YEAR'!AJ26:AL26)</f>
        <v>9.0532272235367746</v>
      </c>
      <c r="AH36" s="19">
        <f>AVERAGE('hide PER YEAR'!AK26:AM26)</f>
        <v>8.9375238439144287</v>
      </c>
      <c r="AI36" s="19">
        <f>AVERAGE('hide PER YEAR'!AL26:AN26)</f>
        <v>9.9476456785813951</v>
      </c>
      <c r="AJ36" s="19">
        <f>AVERAGE('hide PER YEAR'!AM26:AO26)</f>
        <v>7.7698725304054248</v>
      </c>
      <c r="AK36" s="19">
        <f>AVERAGE('hide PER YEAR'!AN26:AP26)</f>
        <v>8.4717335263560436</v>
      </c>
      <c r="AL36" s="19">
        <f>AVERAGE('hide PER YEAR'!AO26:AQ26)</f>
        <v>5.4367424310063326</v>
      </c>
      <c r="AM36" s="19">
        <f>AVERAGE('hide PER YEAR'!AP26:AR26)</f>
        <v>6.5127384929473324</v>
      </c>
      <c r="AN36" s="19">
        <f>AVERAGE('hide PER YEAR'!AQ26:AS26)</f>
        <v>5.5554057921446658</v>
      </c>
      <c r="AO36" s="19">
        <f>AVERAGE('hide PER YEAR'!AR26:AT26)</f>
        <v>5.543269930988334</v>
      </c>
      <c r="AP36" s="15"/>
      <c r="AQ36" s="15"/>
      <c r="AR36" s="18">
        <f>SUM('hide PER YEAR'!AV26:AX26)</f>
        <v>25</v>
      </c>
      <c r="AS36" s="18">
        <f>SUM('hide PER YEAR'!AW26:AY26)</f>
        <v>23</v>
      </c>
      <c r="AT36" s="18">
        <f>SUM('hide PER YEAR'!AX26:AZ26)</f>
        <v>28</v>
      </c>
      <c r="AU36" s="18">
        <f>SUM('hide PER YEAR'!AY26:BA26)</f>
        <v>22</v>
      </c>
      <c r="AV36" s="18">
        <f>SUM('hide PER YEAR'!AZ26:BB26)</f>
        <v>28</v>
      </c>
      <c r="AW36" s="18">
        <f>SUM('hide PER YEAR'!BA26:BC26)</f>
        <v>33</v>
      </c>
      <c r="AX36" s="18">
        <f>SUM('hide PER YEAR'!BB26:BD26)</f>
        <v>41</v>
      </c>
      <c r="AY36" s="18">
        <f>SUM('hide PER YEAR'!BC26:BE26)</f>
        <v>48</v>
      </c>
      <c r="AZ36" s="18">
        <f>SUM('hide PER YEAR'!BD26:BF26)</f>
        <v>46</v>
      </c>
      <c r="BA36" s="18">
        <f>SUM('hide PER YEAR'!BE26:BG26)</f>
        <v>44</v>
      </c>
      <c r="BB36" s="18">
        <f>SUM('hide PER YEAR'!BF26:BH26)</f>
        <v>41</v>
      </c>
      <c r="BC36" s="18">
        <f>SUM('hide PER YEAR'!BG26:BI26)</f>
        <v>38</v>
      </c>
      <c r="BD36" s="18">
        <f>SUM('hide PER YEAR'!BH26:BJ26)</f>
        <v>49</v>
      </c>
      <c r="BE36" s="18">
        <f>SUM('hide PER YEAR'!BI26:BK26)</f>
        <v>55</v>
      </c>
      <c r="BF36" s="18">
        <f>SUM('hide PER YEAR'!BJ26:BL26)</f>
        <v>71</v>
      </c>
      <c r="BG36" s="18">
        <f>SUM('hide PER YEAR'!BK26:BM26)</f>
        <v>80</v>
      </c>
      <c r="BH36" s="18">
        <f>SUM('hide PER YEAR'!BL26:BN26)</f>
        <v>104</v>
      </c>
      <c r="BI36" s="18">
        <f>SUM('hide PER YEAR'!BM26:BO26)</f>
        <v>108</v>
      </c>
      <c r="BJ36" s="18">
        <f>SUM('hide PER YEAR'!BN26:BP26)</f>
        <v>106</v>
      </c>
    </row>
    <row r="37" spans="1:62" x14ac:dyDescent="0.25">
      <c r="A37" s="9" t="s">
        <v>29</v>
      </c>
      <c r="B37" s="18">
        <f>AVERAGE('hide PER YEAR'!D24:F24)</f>
        <v>5.4021987463591694</v>
      </c>
      <c r="C37" s="18">
        <f>AVERAGE('hide PER YEAR'!E24:G24)</f>
        <v>4.4097983263658653</v>
      </c>
      <c r="D37" s="18">
        <f>AVERAGE('hide PER YEAR'!F24:H24)</f>
        <v>6.0562889057477891</v>
      </c>
      <c r="E37" s="18">
        <f>AVERAGE('hide PER YEAR'!G24:I24)</f>
        <v>7.0562160391697022</v>
      </c>
      <c r="F37" s="18">
        <f>AVERAGE('hide PER YEAR'!H24:J24)</f>
        <v>8.4320311199754503</v>
      </c>
      <c r="G37" s="18">
        <f>AVERAGE('hide PER YEAR'!I24:K24)</f>
        <v>7.0139115810474424</v>
      </c>
      <c r="H37" s="18">
        <f>AVERAGE('hide PER YEAR'!J24:L24)</f>
        <v>6.9396224437549678</v>
      </c>
      <c r="I37" s="18">
        <f>AVERAGE('hide PER YEAR'!K24:M24)</f>
        <v>5.9442936845443226</v>
      </c>
      <c r="J37" s="18">
        <f>AVERAGE('hide PER YEAR'!L24:N24)</f>
        <v>4.5243276989077845</v>
      </c>
      <c r="K37" s="18">
        <f>AVERAGE('hide PER YEAR'!M24:O24)</f>
        <v>3.5260514839070587</v>
      </c>
      <c r="L37" s="18">
        <f>AVERAGE('hide PER YEAR'!N24:P24)</f>
        <v>4.3165894994487699</v>
      </c>
      <c r="M37" s="18">
        <f>AVERAGE('hide PER YEAR'!O24:Q24)</f>
        <v>4.8231636638522426</v>
      </c>
      <c r="N37" s="18">
        <f>AVERAGE('hide PER YEAR'!P24:R24)</f>
        <v>5.1386463395406254</v>
      </c>
      <c r="O37" s="18">
        <f>AVERAGE('hide PER YEAR'!Q24:S24)</f>
        <v>5.9023412711831797</v>
      </c>
      <c r="P37" s="18">
        <f>AVERAGE('hide PER YEAR'!R24:T24)</f>
        <v>6.5097966634187499</v>
      </c>
      <c r="Q37" s="18">
        <f>AVERAGE('hide PER YEAR'!S24:U24)</f>
        <v>7.2805190000000009</v>
      </c>
      <c r="R37" s="18">
        <f>AVERAGE('hide PER YEAR'!T24:V24)</f>
        <v>7.0569389999999999</v>
      </c>
      <c r="S37" s="18">
        <f>AVERAGE('hide PER YEAR'!U24:W24)</f>
        <v>5.707484</v>
      </c>
      <c r="T37" s="18">
        <f>AVERAGE('hide PER YEAR'!V24:X24)</f>
        <v>4.4767779999999995</v>
      </c>
      <c r="U37" s="15"/>
      <c r="V37" s="15"/>
      <c r="W37" s="19">
        <f>AVERAGE('hide PER YEAR'!Z24:AB24)</f>
        <v>9.7229133779186387</v>
      </c>
      <c r="X37" s="19">
        <f>AVERAGE('hide PER YEAR'!AA24:AC24)</f>
        <v>8.9084986761982616</v>
      </c>
      <c r="Y37" s="19">
        <f>AVERAGE('hide PER YEAR'!AB24:AD24)</f>
        <v>9.107344249361697</v>
      </c>
      <c r="Z37" s="19">
        <f>AVERAGE('hide PER YEAR'!AC24:AE24)</f>
        <v>6.3778681669674127</v>
      </c>
      <c r="AA37" s="19">
        <f>AVERAGE('hide PER YEAR'!AD24:AF24)</f>
        <v>9.2784926498864326</v>
      </c>
      <c r="AB37" s="19">
        <f>AVERAGE('hide PER YEAR'!AE24:AG24)</f>
        <v>11.295357675880529</v>
      </c>
      <c r="AC37" s="19">
        <f>AVERAGE('hide PER YEAR'!AF24:AH24)</f>
        <v>11.614795232049133</v>
      </c>
      <c r="AD37" s="19">
        <f>AVERAGE('hide PER YEAR'!AG24:AI24)</f>
        <v>8.5751200129287124</v>
      </c>
      <c r="AE37" s="19">
        <f>AVERAGE('hide PER YEAR'!AH24:AJ24)</f>
        <v>4.0568407385716254</v>
      </c>
      <c r="AF37" s="19">
        <f>AVERAGE('hide PER YEAR'!AI24:AK24)</f>
        <v>4.166306378462358</v>
      </c>
      <c r="AG37" s="19">
        <f>AVERAGE('hide PER YEAR'!AJ24:AL24)</f>
        <v>5.3453631347977648</v>
      </c>
      <c r="AH37" s="19">
        <f>AVERAGE('hide PER YEAR'!AK24:AM24)</f>
        <v>4.3859190132476469</v>
      </c>
      <c r="AI37" s="19">
        <f>AVERAGE('hide PER YEAR'!AL24:AN24)</f>
        <v>3.149015526113248</v>
      </c>
      <c r="AJ37" s="19">
        <f>AVERAGE('hide PER YEAR'!AM24:AO24)</f>
        <v>2.3430676207951509</v>
      </c>
      <c r="AK37" s="19">
        <f>AVERAGE('hide PER YEAR'!AN24:AP24)</f>
        <v>4.3792795132538496</v>
      </c>
      <c r="AL37" s="19">
        <f>AVERAGE('hide PER YEAR'!AO24:AQ24)</f>
        <v>6.1621747241603337</v>
      </c>
      <c r="AM37" s="19">
        <f>AVERAGE('hide PER YEAR'!AP24:AR24)</f>
        <v>5.7920346071626669</v>
      </c>
      <c r="AN37" s="19">
        <f>AVERAGE('hide PER YEAR'!AQ24:AS24)</f>
        <v>4.3312648424216666</v>
      </c>
      <c r="AO37" s="19">
        <f>AVERAGE('hide PER YEAR'!AR24:AT24)</f>
        <v>2.1432930133356667</v>
      </c>
      <c r="AP37" s="15"/>
      <c r="AQ37" s="15"/>
      <c r="AR37" s="18">
        <f>SUM('hide PER YEAR'!AV24:AX24)</f>
        <v>27</v>
      </c>
      <c r="AS37" s="18">
        <f>SUM('hide PER YEAR'!AW24:AY24)</f>
        <v>32</v>
      </c>
      <c r="AT37" s="18">
        <f>SUM('hide PER YEAR'!AX24:AZ24)</f>
        <v>38</v>
      </c>
      <c r="AU37" s="18">
        <f>SUM('hide PER YEAR'!AY24:BA24)</f>
        <v>39</v>
      </c>
      <c r="AV37" s="18">
        <f>SUM('hide PER YEAR'!AZ24:BB24)</f>
        <v>39</v>
      </c>
      <c r="AW37" s="18">
        <f>SUM('hide PER YEAR'!BA24:BC24)</f>
        <v>35</v>
      </c>
      <c r="AX37" s="18">
        <f>SUM('hide PER YEAR'!BB24:BD24)</f>
        <v>39</v>
      </c>
      <c r="AY37" s="18">
        <f>SUM('hide PER YEAR'!BC24:BE24)</f>
        <v>33</v>
      </c>
      <c r="AZ37" s="18">
        <f>SUM('hide PER YEAR'!BD24:BF24)</f>
        <v>29</v>
      </c>
      <c r="BA37" s="18">
        <f>SUM('hide PER YEAR'!BE24:BG24)</f>
        <v>23</v>
      </c>
      <c r="BB37" s="18">
        <f>SUM('hide PER YEAR'!BF24:BH24)</f>
        <v>31</v>
      </c>
      <c r="BC37" s="18">
        <f>SUM('hide PER YEAR'!BG24:BI24)</f>
        <v>37</v>
      </c>
      <c r="BD37" s="18">
        <f>SUM('hide PER YEAR'!BH24:BJ24)</f>
        <v>43</v>
      </c>
      <c r="BE37" s="18">
        <f>SUM('hide PER YEAR'!BI24:BK24)</f>
        <v>38</v>
      </c>
      <c r="BF37" s="18">
        <f>SUM('hide PER YEAR'!BJ24:BL24)</f>
        <v>42</v>
      </c>
      <c r="BG37" s="18">
        <f>SUM('hide PER YEAR'!BK24:BM24)</f>
        <v>41</v>
      </c>
      <c r="BH37" s="18">
        <f>SUM('hide PER YEAR'!BL24:BN24)</f>
        <v>43</v>
      </c>
      <c r="BI37" s="18">
        <f>SUM('hide PER YEAR'!BM24:BO24)</f>
        <v>33</v>
      </c>
      <c r="BJ37" s="18">
        <f>SUM('hide PER YEAR'!BN24:BP24)</f>
        <v>30</v>
      </c>
    </row>
    <row r="38" spans="1:62" x14ac:dyDescent="0.25">
      <c r="A38" s="9" t="s">
        <v>9</v>
      </c>
      <c r="B38" s="18">
        <f>AVERAGE('hide PER YEAR'!D41:F41)</f>
        <v>4.7721204091554243</v>
      </c>
      <c r="C38" s="18">
        <f>AVERAGE('hide PER YEAR'!E41:G41)</f>
        <v>1.9332546652450533</v>
      </c>
      <c r="D38" s="18">
        <f>AVERAGE('hide PER YEAR'!F41:H41)</f>
        <v>0.65903725809337177</v>
      </c>
      <c r="E38" s="18">
        <f>AVERAGE('hide PER YEAR'!G41:I41)</f>
        <v>1.8904987842451526</v>
      </c>
      <c r="F38" s="18">
        <f>AVERAGE('hide PER YEAR'!H41:J41)</f>
        <v>2.721634296967391</v>
      </c>
      <c r="G38" s="18">
        <f>AVERAGE('hide PER YEAR'!I41:K41)</f>
        <v>2.9328376945032475</v>
      </c>
      <c r="H38" s="18">
        <f>AVERAGE('hide PER YEAR'!J41:L41)</f>
        <v>2.6401529246799691</v>
      </c>
      <c r="I38" s="18">
        <f>AVERAGE('hide PER YEAR'!K41:M41)</f>
        <v>6.459120597255148</v>
      </c>
      <c r="J38" s="18">
        <f>AVERAGE('hide PER YEAR'!L41:N41)</f>
        <v>11.20114855690904</v>
      </c>
      <c r="K38" s="18">
        <f>AVERAGE('hide PER YEAR'!M41:O41)</f>
        <v>11.916569375353397</v>
      </c>
      <c r="L38" s="18">
        <f>AVERAGE('hide PER YEAR'!N41:P41)</f>
        <v>8.1886549840146774</v>
      </c>
      <c r="M38" s="18">
        <f>AVERAGE('hide PER YEAR'!O41:Q41)</f>
        <v>6.0174685165921469</v>
      </c>
      <c r="N38" s="18">
        <f>AVERAGE('hide PER YEAR'!P41:R41)</f>
        <v>7.476112026417721</v>
      </c>
      <c r="O38" s="18">
        <f>AVERAGE('hide PER YEAR'!Q41:S41)</f>
        <v>10.490473232459022</v>
      </c>
      <c r="P38" s="18">
        <f>AVERAGE('hide PER YEAR'!R41:T41)</f>
        <v>10.322904355280988</v>
      </c>
      <c r="Q38" s="18">
        <f>AVERAGE('hide PER YEAR'!S41:U41)</f>
        <v>10.412068333333332</v>
      </c>
      <c r="R38" s="18">
        <f>AVERAGE('hide PER YEAR'!T41:V41)</f>
        <v>10.973906666666664</v>
      </c>
      <c r="S38" s="18">
        <f>AVERAGE('hide PER YEAR'!U41:W41)</f>
        <v>10.983953333333332</v>
      </c>
      <c r="T38" s="18">
        <f>AVERAGE('hide PER YEAR'!V41:X41)</f>
        <v>9.9768720000000002</v>
      </c>
      <c r="U38" s="15"/>
      <c r="V38" s="15"/>
      <c r="W38" s="19">
        <f>AVERAGE('hide PER YEAR'!Z41:AB41)</f>
        <v>9.8352844056113096</v>
      </c>
      <c r="X38" s="19">
        <f>AVERAGE('hide PER YEAR'!AA41:AC41)</f>
        <v>3.1214691564905714</v>
      </c>
      <c r="Y38" s="19">
        <f>AVERAGE('hide PER YEAR'!AB41:AD41)</f>
        <v>2.2361371741631948</v>
      </c>
      <c r="Z38" s="19">
        <f>AVERAGE('hide PER YEAR'!AC41:AE41)</f>
        <v>0.81007332117153297</v>
      </c>
      <c r="AA38" s="19">
        <f>AVERAGE('hide PER YEAR'!AD41:AF41)</f>
        <v>1.8497312743650722</v>
      </c>
      <c r="AB38" s="19">
        <f>AVERAGE('hide PER YEAR'!AE41:AG41)</f>
        <v>2.3883699216686192</v>
      </c>
      <c r="AC38" s="19">
        <f>AVERAGE('hide PER YEAR'!AF41:AH41)</f>
        <v>4.9490914043208889</v>
      </c>
      <c r="AD38" s="19">
        <f>AVERAGE('hide PER YEAR'!AG41:AI41)</f>
        <v>28.923515540233655</v>
      </c>
      <c r="AE38" s="19">
        <f>AVERAGE('hide PER YEAR'!AH41:AJ41)</f>
        <v>33.739740079499747</v>
      </c>
      <c r="AF38" s="19">
        <f>AVERAGE('hide PER YEAR'!AI41:AK41)</f>
        <v>60.805407610306638</v>
      </c>
      <c r="AG38" s="19">
        <f>AVERAGE('hide PER YEAR'!AJ41:AL41)</f>
        <v>37.821693522539086</v>
      </c>
      <c r="AH38" s="19">
        <f>AVERAGE('hide PER YEAR'!AK41:AM41)</f>
        <v>36.050283342117289</v>
      </c>
      <c r="AI38" s="19">
        <f>AVERAGE('hide PER YEAR'!AL41:AN41)</f>
        <v>16.743730659019636</v>
      </c>
      <c r="AJ38" s="19">
        <f>AVERAGE('hide PER YEAR'!AM41:AO41)</f>
        <v>19.890157354950208</v>
      </c>
      <c r="AK38" s="19">
        <f>AVERAGE('hide PER YEAR'!AN41:AP41)</f>
        <v>23.917773013706249</v>
      </c>
      <c r="AL38" s="19">
        <f>AVERAGE('hide PER YEAR'!AO41:AQ41)</f>
        <v>18.327765138413334</v>
      </c>
      <c r="AM38" s="19">
        <f>AVERAGE('hide PER YEAR'!AP41:AR41)</f>
        <v>20.070806384416333</v>
      </c>
      <c r="AN38" s="19">
        <f>AVERAGE('hide PER YEAR'!AQ41:AS41)</f>
        <v>15.177445846546334</v>
      </c>
      <c r="AO38" s="19">
        <f>AVERAGE('hide PER YEAR'!AR41:AT41)</f>
        <v>17.259906258889334</v>
      </c>
      <c r="AP38" s="15"/>
      <c r="AQ38" s="15"/>
      <c r="AR38" s="18">
        <f>SUM('hide PER YEAR'!AV41:AX41)</f>
        <v>12</v>
      </c>
      <c r="AS38" s="18">
        <f>SUM('hide PER YEAR'!AW41:AY41)</f>
        <v>7</v>
      </c>
      <c r="AT38" s="18">
        <f>SUM('hide PER YEAR'!AX41:AZ41)</f>
        <v>5</v>
      </c>
      <c r="AU38" s="18">
        <f>SUM('hide PER YEAR'!AY41:BA41)</f>
        <v>5</v>
      </c>
      <c r="AV38" s="18">
        <f>SUM('hide PER YEAR'!AZ41:BB41)</f>
        <v>6</v>
      </c>
      <c r="AW38" s="18">
        <f>SUM('hide PER YEAR'!BA41:BC41)</f>
        <v>7</v>
      </c>
      <c r="AX38" s="18">
        <f>SUM('hide PER YEAR'!BB41:BD41)</f>
        <v>12</v>
      </c>
      <c r="AY38" s="18">
        <f>SUM('hide PER YEAR'!BC41:BE41)</f>
        <v>26</v>
      </c>
      <c r="AZ38" s="18">
        <f>SUM('hide PER YEAR'!BD41:BF41)</f>
        <v>49</v>
      </c>
      <c r="BA38" s="18">
        <f>SUM('hide PER YEAR'!BE41:BG41)</f>
        <v>47</v>
      </c>
      <c r="BB38" s="18">
        <f>SUM('hide PER YEAR'!BF41:BH41)</f>
        <v>36</v>
      </c>
      <c r="BC38" s="18">
        <f>SUM('hide PER YEAR'!BG41:BI41)</f>
        <v>28</v>
      </c>
      <c r="BD38" s="18">
        <f>SUM('hide PER YEAR'!BH41:BJ41)</f>
        <v>44</v>
      </c>
      <c r="BE38" s="18">
        <f>SUM('hide PER YEAR'!BI41:BK41)</f>
        <v>56</v>
      </c>
      <c r="BF38" s="18">
        <f>SUM('hide PER YEAR'!BJ41:BL41)</f>
        <v>55</v>
      </c>
      <c r="BG38" s="18">
        <f>SUM('hide PER YEAR'!BK41:BM41)</f>
        <v>56</v>
      </c>
      <c r="BH38" s="18">
        <f>SUM('hide PER YEAR'!BL41:BN41)</f>
        <v>63</v>
      </c>
      <c r="BI38" s="18">
        <f>SUM('hide PER YEAR'!BM41:BO41)</f>
        <v>68</v>
      </c>
      <c r="BJ38" s="18">
        <f>SUM('hide PER YEAR'!BN41:BP41)</f>
        <v>66</v>
      </c>
    </row>
    <row r="39" spans="1:62" x14ac:dyDescent="0.25">
      <c r="A39" s="9" t="s">
        <v>34</v>
      </c>
      <c r="B39" s="18">
        <f>AVERAGE('hide PER YEAR'!D38:F38)</f>
        <v>4.5782473431044233</v>
      </c>
      <c r="C39" s="18">
        <f>AVERAGE('hide PER YEAR'!E38:G38)</f>
        <v>3.1312865638893856</v>
      </c>
      <c r="D39" s="18">
        <f>AVERAGE('hide PER YEAR'!F38:H38)</f>
        <v>2.1729829904367968</v>
      </c>
      <c r="E39" s="18">
        <f>AVERAGE('hide PER YEAR'!G38:I38)</f>
        <v>2.099271105234521</v>
      </c>
      <c r="F39" s="18">
        <f>AVERAGE('hide PER YEAR'!H38:J38)</f>
        <v>3.4183688338193208</v>
      </c>
      <c r="G39" s="18">
        <f>AVERAGE('hide PER YEAR'!I38:K38)</f>
        <v>4.0368774446534639</v>
      </c>
      <c r="H39" s="18">
        <f>AVERAGE('hide PER YEAR'!J38:L38)</f>
        <v>4.8228552606583817</v>
      </c>
      <c r="I39" s="18">
        <f>AVERAGE('hide PER YEAR'!K38:M38)</f>
        <v>5.0449383615259249</v>
      </c>
      <c r="J39" s="18">
        <f>AVERAGE('hide PER YEAR'!L38:N38)</f>
        <v>6.1357635978947975</v>
      </c>
      <c r="K39" s="18">
        <f>AVERAGE('hide PER YEAR'!M38:O38)</f>
        <v>6.2605643136110203</v>
      </c>
      <c r="L39" s="18">
        <f>AVERAGE('hide PER YEAR'!N38:P38)</f>
        <v>5.555425056077298</v>
      </c>
      <c r="M39" s="18">
        <f>AVERAGE('hide PER YEAR'!O38:Q38)</f>
        <v>3.9054584764749021</v>
      </c>
      <c r="N39" s="18">
        <f>AVERAGE('hide PER YEAR'!P38:R38)</f>
        <v>4.4728412432403317</v>
      </c>
      <c r="O39" s="18">
        <f>AVERAGE('hide PER YEAR'!Q38:S38)</f>
        <v>5.2460877546567319</v>
      </c>
      <c r="P39" s="18">
        <f>AVERAGE('hide PER YEAR'!R38:T38)</f>
        <v>6.1705124030733716</v>
      </c>
      <c r="Q39" s="18">
        <f>AVERAGE('hide PER YEAR'!S38:U38)</f>
        <v>6.9941460000000006</v>
      </c>
      <c r="R39" s="18">
        <f>AVERAGE('hide PER YEAR'!T38:V38)</f>
        <v>7.3929296666666673</v>
      </c>
      <c r="S39" s="18">
        <f>AVERAGE('hide PER YEAR'!U38:W38)</f>
        <v>7.7554366666666654</v>
      </c>
      <c r="T39" s="18">
        <f>AVERAGE('hide PER YEAR'!V38:X38)</f>
        <v>6.1598536666666668</v>
      </c>
      <c r="U39" s="15"/>
      <c r="V39" s="15"/>
      <c r="W39" s="19">
        <f>AVERAGE('hide PER YEAR'!Z38:AB38)</f>
        <v>7.0505639485523384</v>
      </c>
      <c r="X39" s="19">
        <f>AVERAGE('hide PER YEAR'!AA38:AC38)</f>
        <v>2.5316528810960111</v>
      </c>
      <c r="Y39" s="19">
        <f>AVERAGE('hide PER YEAR'!AB38:AD38)</f>
        <v>3.3061678069706786</v>
      </c>
      <c r="Z39" s="19">
        <f>AVERAGE('hide PER YEAR'!AC38:AE38)</f>
        <v>3.5664110846111012</v>
      </c>
      <c r="AA39" s="19">
        <f>AVERAGE('hide PER YEAR'!AD38:AF38)</f>
        <v>3.7012139755976059</v>
      </c>
      <c r="AB39" s="19">
        <f>AVERAGE('hide PER YEAR'!AE38:AG38)</f>
        <v>2.9331717066959051</v>
      </c>
      <c r="AC39" s="19">
        <f>AVERAGE('hide PER YEAR'!AF38:AH38)</f>
        <v>2.9572009547501268</v>
      </c>
      <c r="AD39" s="19">
        <f>AVERAGE('hide PER YEAR'!AG38:AI38)</f>
        <v>4.5479911999994114</v>
      </c>
      <c r="AE39" s="19">
        <f>AVERAGE('hide PER YEAR'!AH38:AJ38)</f>
        <v>4.6579101254262349</v>
      </c>
      <c r="AF39" s="19">
        <f>AVERAGE('hide PER YEAR'!AI38:AK38)</f>
        <v>5.3462656664084562</v>
      </c>
      <c r="AG39" s="19">
        <f>AVERAGE('hide PER YEAR'!AJ38:AL38)</f>
        <v>4.6643827540361995</v>
      </c>
      <c r="AH39" s="19">
        <f>AVERAGE('hide PER YEAR'!AK38:AM38)</f>
        <v>8.1768047345938779</v>
      </c>
      <c r="AI39" s="19">
        <f>AVERAGE('hide PER YEAR'!AL38:AN38)</f>
        <v>10.817486117388045</v>
      </c>
      <c r="AJ39" s="19">
        <f>AVERAGE('hide PER YEAR'!AM38:AO38)</f>
        <v>10.115096973520581</v>
      </c>
      <c r="AK39" s="19">
        <f>AVERAGE('hide PER YEAR'!AN38:AP38)</f>
        <v>6.4479235783943203</v>
      </c>
      <c r="AL39" s="19">
        <f>AVERAGE('hide PER YEAR'!AO38:AQ38)</f>
        <v>5.6968447515516658</v>
      </c>
      <c r="AM39" s="19">
        <f>AVERAGE('hide PER YEAR'!AP38:AR38)</f>
        <v>11.402230559534331</v>
      </c>
      <c r="AN39" s="19">
        <f>AVERAGE('hide PER YEAR'!AQ38:AS38)</f>
        <v>10.899218288609665</v>
      </c>
      <c r="AO39" s="19">
        <f>AVERAGE('hide PER YEAR'!AR38:AT38)</f>
        <v>9.4521244290989994</v>
      </c>
      <c r="AP39" s="15"/>
      <c r="AQ39" s="15"/>
      <c r="AR39" s="18">
        <f>SUM('hide PER YEAR'!AV38:AX38)</f>
        <v>25</v>
      </c>
      <c r="AS39" s="18">
        <f>SUM('hide PER YEAR'!AW38:AY38)</f>
        <v>19</v>
      </c>
      <c r="AT39" s="18">
        <f>SUM('hide PER YEAR'!AX38:AZ38)</f>
        <v>16</v>
      </c>
      <c r="AU39" s="18">
        <f>SUM('hide PER YEAR'!AY38:BA38)</f>
        <v>15</v>
      </c>
      <c r="AV39" s="18">
        <f>SUM('hide PER YEAR'!AZ38:BB38)</f>
        <v>19</v>
      </c>
      <c r="AW39" s="18">
        <f>SUM('hide PER YEAR'!BA38:BC38)</f>
        <v>20</v>
      </c>
      <c r="AX39" s="18">
        <f>SUM('hide PER YEAR'!BB38:BD38)</f>
        <v>24</v>
      </c>
      <c r="AY39" s="18">
        <f>SUM('hide PER YEAR'!BC38:BE38)</f>
        <v>26</v>
      </c>
      <c r="AZ39" s="18">
        <f>SUM('hide PER YEAR'!BD38:BF38)</f>
        <v>32</v>
      </c>
      <c r="BA39" s="18">
        <f>SUM('hide PER YEAR'!BE38:BG38)</f>
        <v>36</v>
      </c>
      <c r="BB39" s="18">
        <f>SUM('hide PER YEAR'!BF38:BH38)</f>
        <v>33</v>
      </c>
      <c r="BC39" s="18">
        <f>SUM('hide PER YEAR'!BG38:BI38)</f>
        <v>26</v>
      </c>
      <c r="BD39" s="18">
        <f>SUM('hide PER YEAR'!BH38:BJ38)</f>
        <v>29</v>
      </c>
      <c r="BE39" s="18">
        <f>SUM('hide PER YEAR'!BI38:BK38)</f>
        <v>32</v>
      </c>
      <c r="BF39" s="18">
        <f>SUM('hide PER YEAR'!BJ38:BL38)</f>
        <v>43</v>
      </c>
      <c r="BG39" s="18">
        <f>SUM('hide PER YEAR'!BK38:BM38)</f>
        <v>55</v>
      </c>
      <c r="BH39" s="18">
        <f>SUM('hide PER YEAR'!BL38:BN38)</f>
        <v>64</v>
      </c>
      <c r="BI39" s="18">
        <f>SUM('hide PER YEAR'!BM38:BO38)</f>
        <v>65</v>
      </c>
      <c r="BJ39" s="18">
        <f>SUM('hide PER YEAR'!BN38:BP38)</f>
        <v>56</v>
      </c>
    </row>
    <row r="40" spans="1:62" x14ac:dyDescent="0.25">
      <c r="A40" s="9" t="s">
        <v>26</v>
      </c>
      <c r="B40" s="18">
        <f>AVERAGE('hide PER YEAR'!D30:F30)</f>
        <v>4.2857886682449271</v>
      </c>
      <c r="C40" s="18">
        <f>AVERAGE('hide PER YEAR'!E30:G30)</f>
        <v>2.5979842146401988</v>
      </c>
      <c r="D40" s="18">
        <f>AVERAGE('hide PER YEAR'!F30:H30)</f>
        <v>4.1975152885791092</v>
      </c>
      <c r="E40" s="18">
        <f>AVERAGE('hide PER YEAR'!G30:I30)</f>
        <v>4.8719750850186232</v>
      </c>
      <c r="F40" s="18">
        <f>AVERAGE('hide PER YEAR'!H30:J30)</f>
        <v>8.3845513873780479</v>
      </c>
      <c r="G40" s="18">
        <f>AVERAGE('hide PER YEAR'!I30:K30)</f>
        <v>8.8834702704439632</v>
      </c>
      <c r="H40" s="18">
        <f>AVERAGE('hide PER YEAR'!J30:L30)</f>
        <v>11.604548007728019</v>
      </c>
      <c r="I40" s="18">
        <f>AVERAGE('hide PER YEAR'!K30:M30)</f>
        <v>13.61865341180885</v>
      </c>
      <c r="J40" s="18">
        <f>AVERAGE('hide PER YEAR'!L30:N30)</f>
        <v>12.864070746320733</v>
      </c>
      <c r="K40" s="18">
        <f>AVERAGE('hide PER YEAR'!M30:O30)</f>
        <v>10.345157333420216</v>
      </c>
      <c r="L40" s="18">
        <f>AVERAGE('hide PER YEAR'!N30:P30)</f>
        <v>6.5652162863475541</v>
      </c>
      <c r="M40" s="18">
        <f>AVERAGE('hide PER YEAR'!O30:Q30)</f>
        <v>6.5643182319999758</v>
      </c>
      <c r="N40" s="18">
        <f>AVERAGE('hide PER YEAR'!P30:R30)</f>
        <v>6.6642486373986074</v>
      </c>
      <c r="O40" s="18">
        <f>AVERAGE('hide PER YEAR'!Q30:S30)</f>
        <v>6.8466435908114933</v>
      </c>
      <c r="P40" s="18">
        <f>AVERAGE('hide PER YEAR'!R30:T30)</f>
        <v>6.0547162646514936</v>
      </c>
      <c r="Q40" s="18">
        <f>AVERAGE('hide PER YEAR'!S30:U30)</f>
        <v>6.5168379999999999</v>
      </c>
      <c r="R40" s="18">
        <f>AVERAGE('hide PER YEAR'!T30:V30)</f>
        <v>6.5009786666666658</v>
      </c>
      <c r="S40" s="18">
        <f>AVERAGE('hide PER YEAR'!U30:W30)</f>
        <v>6.0750849999999987</v>
      </c>
      <c r="T40" s="18">
        <f>AVERAGE('hide PER YEAR'!V30:X30)</f>
        <v>5.1167063333333331</v>
      </c>
      <c r="U40" s="15"/>
      <c r="V40" s="15"/>
      <c r="W40" s="19">
        <f>AVERAGE('hide PER YEAR'!Z30:AB30)</f>
        <v>11.832521373178297</v>
      </c>
      <c r="X40" s="19">
        <f>AVERAGE('hide PER YEAR'!AA30:AC30)</f>
        <v>7.1660106620651653</v>
      </c>
      <c r="Y40" s="19">
        <f>AVERAGE('hide PER YEAR'!AB30:AD30)</f>
        <v>7.1952944557115615</v>
      </c>
      <c r="Z40" s="19">
        <f>AVERAGE('hide PER YEAR'!AC30:AE30)</f>
        <v>4.4682149995357952</v>
      </c>
      <c r="AA40" s="19">
        <f>AVERAGE('hide PER YEAR'!AD30:AF30)</f>
        <v>8.9692352233528894</v>
      </c>
      <c r="AB40" s="19">
        <f>AVERAGE('hide PER YEAR'!AE30:AG30)</f>
        <v>25.779718679286933</v>
      </c>
      <c r="AC40" s="19">
        <f>AVERAGE('hide PER YEAR'!AF30:AH30)</f>
        <v>40.586214163233201</v>
      </c>
      <c r="AD40" s="19">
        <f>AVERAGE('hide PER YEAR'!AG30:AI30)</f>
        <v>41.76827107083129</v>
      </c>
      <c r="AE40" s="19">
        <f>AVERAGE('hide PER YEAR'!AH30:AJ30)</f>
        <v>31.467560890405576</v>
      </c>
      <c r="AF40" s="19">
        <f>AVERAGE('hide PER YEAR'!AI30:AK30)</f>
        <v>15.559615277630323</v>
      </c>
      <c r="AG40" s="19">
        <f>AVERAGE('hide PER YEAR'!AJ30:AL30)</f>
        <v>11.411201546894004</v>
      </c>
      <c r="AH40" s="19">
        <f>AVERAGE('hide PER YEAR'!AK30:AM30)</f>
        <v>5.526512917097655</v>
      </c>
      <c r="AI40" s="19">
        <f>AVERAGE('hide PER YEAR'!AL30:AN30)</f>
        <v>6.9229163215696401</v>
      </c>
      <c r="AJ40" s="19">
        <f>AVERAGE('hide PER YEAR'!AM30:AO30)</f>
        <v>9.4791351383334845</v>
      </c>
      <c r="AK40" s="19">
        <f>AVERAGE('hide PER YEAR'!AN30:AP30)</f>
        <v>8.4889621763362406</v>
      </c>
      <c r="AL40" s="19">
        <f>AVERAGE('hide PER YEAR'!AO30:AQ30)</f>
        <v>7.7951721817396669</v>
      </c>
      <c r="AM40" s="19">
        <f>AVERAGE('hide PER YEAR'!AP30:AR30)</f>
        <v>5.1047488964063339</v>
      </c>
      <c r="AN40" s="19">
        <f>AVERAGE('hide PER YEAR'!AQ30:AS30)</f>
        <v>7.8884106625476669</v>
      </c>
      <c r="AO40" s="19">
        <f>AVERAGE('hide PER YEAR'!AR30:AT30)</f>
        <v>7.5294950012986668</v>
      </c>
      <c r="AP40" s="15"/>
      <c r="AQ40" s="15"/>
      <c r="AR40" s="18">
        <f>SUM('hide PER YEAR'!AV30:AX30)</f>
        <v>18</v>
      </c>
      <c r="AS40" s="18">
        <f>SUM('hide PER YEAR'!AW30:AY30)</f>
        <v>16</v>
      </c>
      <c r="AT40" s="18">
        <f>SUM('hide PER YEAR'!AX30:AZ30)</f>
        <v>22</v>
      </c>
      <c r="AU40" s="18">
        <f>SUM('hide PER YEAR'!AY30:BA30)</f>
        <v>25</v>
      </c>
      <c r="AV40" s="18">
        <f>SUM('hide PER YEAR'!AZ30:BB30)</f>
        <v>37</v>
      </c>
      <c r="AW40" s="18">
        <f>SUM('hide PER YEAR'!BA30:BC30)</f>
        <v>41</v>
      </c>
      <c r="AX40" s="18">
        <f>SUM('hide PER YEAR'!BB30:BD30)</f>
        <v>55</v>
      </c>
      <c r="AY40" s="18">
        <f>SUM('hide PER YEAR'!BC30:BE30)</f>
        <v>70</v>
      </c>
      <c r="AZ40" s="18">
        <f>SUM('hide PER YEAR'!BD30:BF30)</f>
        <v>74</v>
      </c>
      <c r="BA40" s="18">
        <f>SUM('hide PER YEAR'!BE30:BG30)</f>
        <v>63</v>
      </c>
      <c r="BB40" s="18">
        <f>SUM('hide PER YEAR'!BF30:BH30)</f>
        <v>43</v>
      </c>
      <c r="BC40" s="18">
        <f>SUM('hide PER YEAR'!BG30:BI30)</f>
        <v>45</v>
      </c>
      <c r="BD40" s="18">
        <f>SUM('hide PER YEAR'!BH30:BJ30)</f>
        <v>53</v>
      </c>
      <c r="BE40" s="18">
        <f>SUM('hide PER YEAR'!BI30:BK30)</f>
        <v>56</v>
      </c>
      <c r="BF40" s="18">
        <f>SUM('hide PER YEAR'!BJ30:BL30)</f>
        <v>50</v>
      </c>
      <c r="BG40" s="18">
        <f>SUM('hide PER YEAR'!BK30:BM30)</f>
        <v>46</v>
      </c>
      <c r="BH40" s="18">
        <f>SUM('hide PER YEAR'!BL30:BN30)</f>
        <v>49</v>
      </c>
      <c r="BI40" s="18">
        <f>SUM('hide PER YEAR'!BM30:BO30)</f>
        <v>51</v>
      </c>
      <c r="BJ40" s="18">
        <f>SUM('hide PER YEAR'!BN30:BP30)</f>
        <v>48</v>
      </c>
    </row>
    <row r="41" spans="1:62" x14ac:dyDescent="0.25">
      <c r="A41" s="9" t="s">
        <v>38</v>
      </c>
      <c r="B41" s="18">
        <f>AVERAGE('hide PER YEAR'!D40:F40)</f>
        <v>4.2037124347298702</v>
      </c>
      <c r="C41" s="18">
        <f>AVERAGE('hide PER YEAR'!E40:G40)</f>
        <v>3.3692262387933987</v>
      </c>
      <c r="D41" s="18">
        <f>AVERAGE('hide PER YEAR'!F40:H40)</f>
        <v>1.6713014770424983</v>
      </c>
      <c r="E41" s="18">
        <f>AVERAGE('hide PER YEAR'!G40:I40)</f>
        <v>0.66243217815954092</v>
      </c>
      <c r="F41" s="18">
        <f>AVERAGE('hide PER YEAR'!H40:J40)</f>
        <v>3.2068073725666664</v>
      </c>
      <c r="G41" s="18">
        <f>AVERAGE('hide PER YEAR'!I40:K40)</f>
        <v>4.8179335462213961</v>
      </c>
      <c r="H41" s="18">
        <f>AVERAGE('hide PER YEAR'!J40:L40)</f>
        <v>6.6308619257249646</v>
      </c>
      <c r="I41" s="18">
        <f>AVERAGE('hide PER YEAR'!K40:M40)</f>
        <v>10.736154708319063</v>
      </c>
      <c r="J41" s="18">
        <f>AVERAGE('hide PER YEAR'!L40:N40)</f>
        <v>17.340440370789285</v>
      </c>
      <c r="K41" s="18">
        <f>AVERAGE('hide PER YEAR'!M40:O40)</f>
        <v>19.898258619804768</v>
      </c>
      <c r="L41" s="18">
        <f>AVERAGE('hide PER YEAR'!N40:P40)</f>
        <v>19.583837662729199</v>
      </c>
      <c r="M41" s="18">
        <f>AVERAGE('hide PER YEAR'!O40:Q40)</f>
        <v>12.416017820023894</v>
      </c>
      <c r="N41" s="18">
        <f>AVERAGE('hide PER YEAR'!P40:R40)</f>
        <v>10.884588370439999</v>
      </c>
      <c r="O41" s="18">
        <f>AVERAGE('hide PER YEAR'!Q40:S40)</f>
        <v>7.1393320171810073</v>
      </c>
      <c r="P41" s="18">
        <f>AVERAGE('hide PER YEAR'!R40:T40)</f>
        <v>9.4568840647783148</v>
      </c>
      <c r="Q41" s="18">
        <f>AVERAGE('hide PER YEAR'!S40:U40)</f>
        <v>9.0696739999999973</v>
      </c>
      <c r="R41" s="18">
        <f>AVERAGE('hide PER YEAR'!T40:V40)</f>
        <v>8.4117856666666651</v>
      </c>
      <c r="S41" s="18">
        <f>AVERAGE('hide PER YEAR'!U40:W40)</f>
        <v>7.8840693333333318</v>
      </c>
      <c r="T41" s="18">
        <f>AVERAGE('hide PER YEAR'!V40:X40)</f>
        <v>8.1261753333333342</v>
      </c>
      <c r="U41" s="15"/>
      <c r="V41" s="15"/>
      <c r="W41" s="19">
        <f>AVERAGE('hide PER YEAR'!Z40:AB40)</f>
        <v>4.8163622908040891</v>
      </c>
      <c r="X41" s="19">
        <f>AVERAGE('hide PER YEAR'!AA40:AC40)</f>
        <v>3.6453386685983244</v>
      </c>
      <c r="Y41" s="19">
        <f>AVERAGE('hide PER YEAR'!AB40:AD40)</f>
        <v>2.7158973809205063</v>
      </c>
      <c r="Z41" s="19">
        <f>AVERAGE('hide PER YEAR'!AC40:AE40)</f>
        <v>0.39942527364883323</v>
      </c>
      <c r="AA41" s="19">
        <f>AVERAGE('hide PER YEAR'!AD40:AF40)</f>
        <v>4.3379670690912535</v>
      </c>
      <c r="AB41" s="19">
        <f>AVERAGE('hide PER YEAR'!AE40:AG40)</f>
        <v>6.0425096278901025</v>
      </c>
      <c r="AC41" s="19">
        <f>AVERAGE('hide PER YEAR'!AF40:AH40)</f>
        <v>7.5603474268844488</v>
      </c>
      <c r="AD41" s="19">
        <f>AVERAGE('hide PER YEAR'!AG40:AI40)</f>
        <v>9.5493067279642379</v>
      </c>
      <c r="AE41" s="19">
        <f>AVERAGE('hide PER YEAR'!AH40:AJ40)</f>
        <v>16.061064730571669</v>
      </c>
      <c r="AF41" s="19">
        <f>AVERAGE('hide PER YEAR'!AI40:AK40)</f>
        <v>19.629507309971007</v>
      </c>
      <c r="AG41" s="19">
        <f>AVERAGE('hide PER YEAR'!AJ40:AL40)</f>
        <v>17.463119157906942</v>
      </c>
      <c r="AH41" s="19">
        <f>AVERAGE('hide PER YEAR'!AK40:AM40)</f>
        <v>12.697338776367745</v>
      </c>
      <c r="AI41" s="19">
        <f>AVERAGE('hide PER YEAR'!AL40:AN40)</f>
        <v>10.234698964873679</v>
      </c>
      <c r="AJ41" s="19">
        <f>AVERAGE('hide PER YEAR'!AM40:AO40)</f>
        <v>7.6401646287845386</v>
      </c>
      <c r="AK41" s="19">
        <f>AVERAGE('hide PER YEAR'!AN40:AP40)</f>
        <v>6.0706979904948781</v>
      </c>
      <c r="AL41" s="19">
        <f>AVERAGE('hide PER YEAR'!AO40:AQ40)</f>
        <v>5.8207386438226676</v>
      </c>
      <c r="AM41" s="19">
        <f>AVERAGE('hide PER YEAR'!AP40:AR40)</f>
        <v>5.7964395413059995</v>
      </c>
      <c r="AN41" s="19">
        <f>AVERAGE('hide PER YEAR'!AQ40:AS40)</f>
        <v>5.2550654064209992</v>
      </c>
      <c r="AO41" s="19">
        <f>AVERAGE('hide PER YEAR'!AR40:AT40)</f>
        <v>10.174454548966667</v>
      </c>
      <c r="AP41" s="15"/>
      <c r="AQ41" s="15"/>
      <c r="AR41" s="18">
        <f>SUM('hide PER YEAR'!AV40:AX40)</f>
        <v>14</v>
      </c>
      <c r="AS41" s="18">
        <f>SUM('hide PER YEAR'!AW40:AY40)</f>
        <v>13</v>
      </c>
      <c r="AT41" s="18">
        <f>SUM('hide PER YEAR'!AX40:AZ40)</f>
        <v>11</v>
      </c>
      <c r="AU41" s="18">
        <f>SUM('hide PER YEAR'!AY40:BA40)</f>
        <v>6</v>
      </c>
      <c r="AV41" s="18">
        <f>SUM('hide PER YEAR'!AZ40:BB40)</f>
        <v>11</v>
      </c>
      <c r="AW41" s="18">
        <f>SUM('hide PER YEAR'!BA40:BC40)</f>
        <v>16</v>
      </c>
      <c r="AX41" s="18">
        <f>SUM('hide PER YEAR'!BB40:BD40)</f>
        <v>26</v>
      </c>
      <c r="AY41" s="18">
        <f>SUM('hide PER YEAR'!BC40:BE40)</f>
        <v>45</v>
      </c>
      <c r="AZ41" s="18">
        <f>SUM('hide PER YEAR'!BD40:BF40)</f>
        <v>67</v>
      </c>
      <c r="BA41" s="18">
        <f>SUM('hide PER YEAR'!BE40:BG40)</f>
        <v>73</v>
      </c>
      <c r="BB41" s="18">
        <f>SUM('hide PER YEAR'!BF40:BH40)</f>
        <v>68</v>
      </c>
      <c r="BC41" s="18">
        <f>SUM('hide PER YEAR'!BG40:BI40)</f>
        <v>49</v>
      </c>
      <c r="BD41" s="18">
        <f>SUM('hide PER YEAR'!BH40:BJ40)</f>
        <v>49</v>
      </c>
      <c r="BE41" s="18">
        <f>SUM('hide PER YEAR'!BI40:BK40)</f>
        <v>38</v>
      </c>
      <c r="BF41" s="18">
        <f>SUM('hide PER YEAR'!BJ40:BL40)</f>
        <v>46</v>
      </c>
      <c r="BG41" s="18">
        <f>SUM('hide PER YEAR'!BK40:BM40)</f>
        <v>45</v>
      </c>
      <c r="BH41" s="18">
        <f>SUM('hide PER YEAR'!BL40:BN40)</f>
        <v>51</v>
      </c>
      <c r="BI41" s="18">
        <f>SUM('hide PER YEAR'!BM40:BO40)</f>
        <v>57</v>
      </c>
      <c r="BJ41" s="18">
        <f>SUM('hide PER YEAR'!BN40:BP40)</f>
        <v>63</v>
      </c>
    </row>
    <row r="42" spans="1:62" x14ac:dyDescent="0.25">
      <c r="A42" s="9" t="s">
        <v>49</v>
      </c>
      <c r="B42" s="18">
        <f>AVERAGE('hide PER YEAR'!D36:F36)</f>
        <v>3.2745980774811607</v>
      </c>
      <c r="C42" s="18">
        <f>AVERAGE('hide PER YEAR'!E36:G36)</f>
        <v>2.0725867782146268</v>
      </c>
      <c r="D42" s="18">
        <f>AVERAGE('hide PER YEAR'!F36:H36)</f>
        <v>3.5018789480128127</v>
      </c>
      <c r="E42" s="18">
        <f>AVERAGE('hide PER YEAR'!G36:I36)</f>
        <v>4.1118061530100434</v>
      </c>
      <c r="F42" s="18">
        <f>AVERAGE('hide PER YEAR'!H36:J36)</f>
        <v>4.7247719247642976</v>
      </c>
      <c r="G42" s="18">
        <f>AVERAGE('hide PER YEAR'!I36:K36)</f>
        <v>3.3994466197605018</v>
      </c>
      <c r="H42" s="18">
        <f>AVERAGE('hide PER YEAR'!J36:L36)</f>
        <v>2.5118053727752798</v>
      </c>
      <c r="I42" s="18">
        <f>AVERAGE('hide PER YEAR'!K36:M36)</f>
        <v>2.7153218330881592</v>
      </c>
      <c r="J42" s="18">
        <f>AVERAGE('hide PER YEAR'!L36:N36)</f>
        <v>2.1355055549525872</v>
      </c>
      <c r="K42" s="18">
        <f>AVERAGE('hide PER YEAR'!M36:O36)</f>
        <v>3.5509110797838459</v>
      </c>
      <c r="L42" s="18">
        <f>AVERAGE('hide PER YEAR'!N36:P36)</f>
        <v>3.1350096617845291</v>
      </c>
      <c r="M42" s="18">
        <f>AVERAGE('hide PER YEAR'!O36:Q36)</f>
        <v>3.4492679502466799</v>
      </c>
      <c r="N42" s="18">
        <f>AVERAGE('hide PER YEAR'!P36:R36)</f>
        <v>2.1129213465087582</v>
      </c>
      <c r="O42" s="18">
        <f>AVERAGE('hide PER YEAR'!Q36:S36)</f>
        <v>3.7901653359793221</v>
      </c>
      <c r="P42" s="18">
        <f>AVERAGE('hide PER YEAR'!R36:T36)</f>
        <v>4.2632255585724357</v>
      </c>
      <c r="Q42" s="18">
        <f>AVERAGE('hide PER YEAR'!S36:U36)</f>
        <v>4.6826746666666663</v>
      </c>
      <c r="R42" s="18">
        <f>AVERAGE('hide PER YEAR'!T36:V36)</f>
        <v>2.3519133333333335</v>
      </c>
      <c r="S42" s="18">
        <f>AVERAGE('hide PER YEAR'!U36:W36)</f>
        <v>1.0461856666666665</v>
      </c>
      <c r="T42" s="18">
        <f>AVERAGE('hide PER YEAR'!V36:X36)</f>
        <v>0.88508033333333336</v>
      </c>
      <c r="U42" s="15"/>
      <c r="V42" s="15"/>
      <c r="W42" s="19">
        <f>AVERAGE('hide PER YEAR'!Z36:AB36)</f>
        <v>2.8626275377340913</v>
      </c>
      <c r="X42" s="19">
        <f>AVERAGE('hide PER YEAR'!AA36:AC36)</f>
        <v>2.9893268324314426</v>
      </c>
      <c r="Y42" s="19">
        <f>AVERAGE('hide PER YEAR'!AB36:AD36)</f>
        <v>6.1024456794453128</v>
      </c>
      <c r="Z42" s="19">
        <f>AVERAGE('hide PER YEAR'!AC36:AE36)</f>
        <v>6.3493547693799899</v>
      </c>
      <c r="AA42" s="19">
        <f>AVERAGE('hide PER YEAR'!AD36:AF36)</f>
        <v>5.6228424132057517</v>
      </c>
      <c r="AB42" s="19">
        <f>AVERAGE('hide PER YEAR'!AE36:AG36)</f>
        <v>2.4636110058456953</v>
      </c>
      <c r="AC42" s="19">
        <f>AVERAGE('hide PER YEAR'!AF36:AH36)</f>
        <v>2.4355554446421905</v>
      </c>
      <c r="AD42" s="19">
        <f>AVERAGE('hide PER YEAR'!AG36:AI36)</f>
        <v>2.0383743304861586</v>
      </c>
      <c r="AE42" s="19">
        <f>AVERAGE('hide PER YEAR'!AH36:AJ36)</f>
        <v>1.3427271841727173</v>
      </c>
      <c r="AF42" s="19">
        <f>AVERAGE('hide PER YEAR'!AI36:AK36)</f>
        <v>4.5447697392054929</v>
      </c>
      <c r="AG42" s="19">
        <f>AVERAGE('hide PER YEAR'!AJ36:AL36)</f>
        <v>4.9888602740560488</v>
      </c>
      <c r="AH42" s="19">
        <f>AVERAGE('hide PER YEAR'!AK36:AM36)</f>
        <v>4.6075424178619828</v>
      </c>
      <c r="AI42" s="19">
        <f>AVERAGE('hide PER YEAR'!AL36:AN36)</f>
        <v>1.044524906120196</v>
      </c>
      <c r="AJ42" s="19">
        <f>AVERAGE('hide PER YEAR'!AM36:AO36)</f>
        <v>2.7602395115375198</v>
      </c>
      <c r="AK42" s="19">
        <f>AVERAGE('hide PER YEAR'!AN36:AP36)</f>
        <v>3.1881360714943736</v>
      </c>
      <c r="AL42" s="19">
        <f>AVERAGE('hide PER YEAR'!AO36:AQ36)</f>
        <v>3.2215998856830002</v>
      </c>
      <c r="AM42" s="19">
        <f>AVERAGE('hide PER YEAR'!AP36:AR36)</f>
        <v>0.97712305634966679</v>
      </c>
      <c r="AN42" s="19">
        <f>AVERAGE('hide PER YEAR'!AQ36:AS36)</f>
        <v>0.38567937233333338</v>
      </c>
      <c r="AO42" s="19">
        <f>AVERAGE('hide PER YEAR'!AR36:AT36)</f>
        <v>0.22371280533333335</v>
      </c>
      <c r="AP42" s="15"/>
      <c r="AQ42" s="15"/>
      <c r="AR42" s="18">
        <f>SUM('hide PER YEAR'!AV36:AX36)</f>
        <v>13</v>
      </c>
      <c r="AS42" s="18">
        <f>SUM('hide PER YEAR'!AW36:AY36)</f>
        <v>13</v>
      </c>
      <c r="AT42" s="18">
        <f>SUM('hide PER YEAR'!AX36:AZ36)</f>
        <v>16</v>
      </c>
      <c r="AU42" s="18">
        <f>SUM('hide PER YEAR'!AY36:BA36)</f>
        <v>16</v>
      </c>
      <c r="AV42" s="18">
        <f>SUM('hide PER YEAR'!AZ36:BB36)</f>
        <v>14</v>
      </c>
      <c r="AW42" s="18">
        <f>SUM('hide PER YEAR'!BA36:BC36)</f>
        <v>12</v>
      </c>
      <c r="AX42" s="18">
        <f>SUM('hide PER YEAR'!BB36:BD36)</f>
        <v>10</v>
      </c>
      <c r="AY42" s="18">
        <f>SUM('hide PER YEAR'!BC36:BE36)</f>
        <v>11</v>
      </c>
      <c r="AZ42" s="18">
        <f>SUM('hide PER YEAR'!BD36:BF36)</f>
        <v>10</v>
      </c>
      <c r="BA42" s="18">
        <f>SUM('hide PER YEAR'!BE36:BG36)</f>
        <v>15</v>
      </c>
      <c r="BB42" s="18">
        <f>SUM('hide PER YEAR'!BF36:BH36)</f>
        <v>17</v>
      </c>
      <c r="BC42" s="18">
        <f>SUM('hide PER YEAR'!BG36:BI36)</f>
        <v>20</v>
      </c>
      <c r="BD42" s="18">
        <f>SUM('hide PER YEAR'!BH36:BJ36)</f>
        <v>18</v>
      </c>
      <c r="BE42" s="18">
        <f>SUM('hide PER YEAR'!BI36:BK36)</f>
        <v>22</v>
      </c>
      <c r="BF42" s="18">
        <f>SUM('hide PER YEAR'!BJ36:BL36)</f>
        <v>22</v>
      </c>
      <c r="BG42" s="18">
        <f>SUM('hide PER YEAR'!BK36:BM36)</f>
        <v>21</v>
      </c>
      <c r="BH42" s="18">
        <f>SUM('hide PER YEAR'!BL36:BN36)</f>
        <v>13</v>
      </c>
      <c r="BI42" s="18">
        <f>SUM('hide PER YEAR'!BM36:BO36)</f>
        <v>7</v>
      </c>
      <c r="BJ42" s="18">
        <f>SUM('hide PER YEAR'!BN36:BP36)</f>
        <v>8</v>
      </c>
    </row>
    <row r="43" spans="1:62" x14ac:dyDescent="0.25">
      <c r="A43" s="9" t="s">
        <v>14</v>
      </c>
      <c r="B43" s="18">
        <f>AVERAGE('hide PER YEAR'!D39:F39)</f>
        <v>3.1552139494813716</v>
      </c>
      <c r="C43" s="18">
        <f>AVERAGE('hide PER YEAR'!E39:G39)</f>
        <v>2.3876127722023819</v>
      </c>
      <c r="D43" s="18">
        <f>AVERAGE('hide PER YEAR'!F39:H39)</f>
        <v>2.0431955422008419</v>
      </c>
      <c r="E43" s="18">
        <f>AVERAGE('hide PER YEAR'!G39:I39)</f>
        <v>1.7519001262600202</v>
      </c>
      <c r="F43" s="18">
        <f>AVERAGE('hide PER YEAR'!H39:J39)</f>
        <v>3.7896184656967713</v>
      </c>
      <c r="G43" s="18">
        <f>AVERAGE('hide PER YEAR'!I39:K39)</f>
        <v>3.5908756996731501</v>
      </c>
      <c r="H43" s="18">
        <f>AVERAGE('hide PER YEAR'!J39:L39)</f>
        <v>4.702165857225383</v>
      </c>
      <c r="I43" s="18">
        <f>AVERAGE('hide PER YEAR'!K39:M39)</f>
        <v>2.7383459595564923</v>
      </c>
      <c r="J43" s="18">
        <f>AVERAGE('hide PER YEAR'!L39:N39)</f>
        <v>2.6499786300031851</v>
      </c>
      <c r="K43" s="18">
        <f>AVERAGE('hide PER YEAR'!M39:O39)</f>
        <v>1.9353667856243977</v>
      </c>
      <c r="L43" s="18">
        <f>AVERAGE('hide PER YEAR'!N39:P39)</f>
        <v>2.7204353290788439</v>
      </c>
      <c r="M43" s="18">
        <f>AVERAGE('hide PER YEAR'!O39:Q39)</f>
        <v>3.763501986072189</v>
      </c>
      <c r="N43" s="18">
        <f>AVERAGE('hide PER YEAR'!P39:R39)</f>
        <v>5.2932222400302011</v>
      </c>
      <c r="O43" s="18">
        <f>AVERAGE('hide PER YEAR'!Q39:S39)</f>
        <v>7.4319088950240824</v>
      </c>
      <c r="P43" s="18">
        <f>AVERAGE('hide PER YEAR'!R39:T39)</f>
        <v>6.7184905769364107</v>
      </c>
      <c r="Q43" s="18">
        <f>AVERAGE('hide PER YEAR'!S39:U39)</f>
        <v>5.7724560000000009</v>
      </c>
      <c r="R43" s="18">
        <f>AVERAGE('hide PER YEAR'!T39:V39)</f>
        <v>3.6151553333333335</v>
      </c>
      <c r="S43" s="18">
        <f>AVERAGE('hide PER YEAR'!U39:W39)</f>
        <v>4.593697333333334</v>
      </c>
      <c r="T43" s="18">
        <f>AVERAGE('hide PER YEAR'!V39:X39)</f>
        <v>4.5671153333333336</v>
      </c>
      <c r="U43" s="15"/>
      <c r="V43" s="15"/>
      <c r="W43" s="19">
        <f>AVERAGE('hide PER YEAR'!Z39:AB39)</f>
        <v>7.0165308535314139</v>
      </c>
      <c r="X43" s="19">
        <f>AVERAGE('hide PER YEAR'!AA39:AC39)</f>
        <v>5.1660545622417811</v>
      </c>
      <c r="Y43" s="19">
        <f>AVERAGE('hide PER YEAR'!AB39:AD39)</f>
        <v>4.530033929215354</v>
      </c>
      <c r="Z43" s="19">
        <f>AVERAGE('hide PER YEAR'!AC39:AE39)</f>
        <v>2.1896417316863581</v>
      </c>
      <c r="AA43" s="19">
        <f>AVERAGE('hide PER YEAR'!AD39:AF39)</f>
        <v>3.8419591761543308</v>
      </c>
      <c r="AB43" s="19">
        <f>AVERAGE('hide PER YEAR'!AE39:AG39)</f>
        <v>3.5679235727696708</v>
      </c>
      <c r="AC43" s="19">
        <f>AVERAGE('hide PER YEAR'!AF39:AH39)</f>
        <v>3.5809882178104946</v>
      </c>
      <c r="AD43" s="19">
        <f>AVERAGE('hide PER YEAR'!AG39:AI39)</f>
        <v>2.3119511437962794</v>
      </c>
      <c r="AE43" s="19">
        <f>AVERAGE('hide PER YEAR'!AH39:AJ39)</f>
        <v>2.5137592125918933</v>
      </c>
      <c r="AF43" s="19">
        <f>AVERAGE('hide PER YEAR'!AI39:AK39)</f>
        <v>1.6153701343860145</v>
      </c>
      <c r="AG43" s="19">
        <f>AVERAGE('hide PER YEAR'!AJ39:AL39)</f>
        <v>2.1128514546501358</v>
      </c>
      <c r="AH43" s="19">
        <f>AVERAGE('hide PER YEAR'!AK39:AM39)</f>
        <v>3.9704121264531849</v>
      </c>
      <c r="AI43" s="19">
        <f>AVERAGE('hide PER YEAR'!AL39:AN39)</f>
        <v>5.8038650703456556</v>
      </c>
      <c r="AJ43" s="19">
        <f>AVERAGE('hide PER YEAR'!AM39:AO39)</f>
        <v>11.180693195404757</v>
      </c>
      <c r="AK43" s="19">
        <f>AVERAGE('hide PER YEAR'!AN39:AP39)</f>
        <v>9.961025386573878</v>
      </c>
      <c r="AL43" s="19">
        <f>AVERAGE('hide PER YEAR'!AO39:AQ39)</f>
        <v>8.8461348343170005</v>
      </c>
      <c r="AM43" s="19">
        <f>AVERAGE('hide PER YEAR'!AP39:AR39)</f>
        <v>3.2125761791126664</v>
      </c>
      <c r="AN43" s="19">
        <f>AVERAGE('hide PER YEAR'!AQ39:AS39)</f>
        <v>3.2147505424066662</v>
      </c>
      <c r="AO43" s="19">
        <f>AVERAGE('hide PER YEAR'!AR39:AT39)</f>
        <v>2.3632455838486668</v>
      </c>
      <c r="AP43" s="15"/>
      <c r="AQ43" s="15"/>
      <c r="AR43" s="18">
        <f>SUM('hide PER YEAR'!AV39:AX39)</f>
        <v>13</v>
      </c>
      <c r="AS43" s="18">
        <f>SUM('hide PER YEAR'!AW39:AY39)</f>
        <v>16</v>
      </c>
      <c r="AT43" s="18">
        <f>SUM('hide PER YEAR'!AX39:AZ39)</f>
        <v>16</v>
      </c>
      <c r="AU43" s="18">
        <f>SUM('hide PER YEAR'!AY39:BA39)</f>
        <v>14</v>
      </c>
      <c r="AV43" s="18">
        <f>SUM('hide PER YEAR'!AZ39:BB39)</f>
        <v>14</v>
      </c>
      <c r="AW43" s="18">
        <f>SUM('hide PER YEAR'!BA39:BC39)</f>
        <v>14</v>
      </c>
      <c r="AX43" s="18">
        <f>SUM('hide PER YEAR'!BB39:BD39)</f>
        <v>20</v>
      </c>
      <c r="AY43" s="18">
        <f>SUM('hide PER YEAR'!BC39:BE39)</f>
        <v>15</v>
      </c>
      <c r="AZ43" s="18">
        <f>SUM('hide PER YEAR'!BD39:BF39)</f>
        <v>16</v>
      </c>
      <c r="BA43" s="18">
        <f>SUM('hide PER YEAR'!BE39:BG39)</f>
        <v>15</v>
      </c>
      <c r="BB43" s="18">
        <f>SUM('hide PER YEAR'!BF39:BH39)</f>
        <v>20</v>
      </c>
      <c r="BC43" s="18">
        <f>SUM('hide PER YEAR'!BG39:BI39)</f>
        <v>28</v>
      </c>
      <c r="BD43" s="18">
        <f>SUM('hide PER YEAR'!BH39:BJ39)</f>
        <v>36</v>
      </c>
      <c r="BE43" s="18">
        <f>SUM('hide PER YEAR'!BI39:BK39)</f>
        <v>40</v>
      </c>
      <c r="BF43" s="18">
        <f>SUM('hide PER YEAR'!BJ39:BL39)</f>
        <v>34</v>
      </c>
      <c r="BG43" s="18">
        <f>SUM('hide PER YEAR'!BK39:BM39)</f>
        <v>31</v>
      </c>
      <c r="BH43" s="18">
        <f>SUM('hide PER YEAR'!BL39:BN39)</f>
        <v>26</v>
      </c>
      <c r="BI43" s="18">
        <f>SUM('hide PER YEAR'!BM39:BO39)</f>
        <v>32</v>
      </c>
      <c r="BJ43" s="18">
        <f>SUM('hide PER YEAR'!BN39:BP39)</f>
        <v>30</v>
      </c>
    </row>
    <row r="44" spans="1:62" x14ac:dyDescent="0.25">
      <c r="A44" s="9" t="s">
        <v>51</v>
      </c>
      <c r="B44" s="18">
        <f>AVERAGE('hide PER YEAR'!D34:F34)</f>
        <v>3.080840576796589</v>
      </c>
      <c r="C44" s="18">
        <f>AVERAGE('hide PER YEAR'!E34:G34)</f>
        <v>2.4209186501445656</v>
      </c>
      <c r="D44" s="18">
        <f>AVERAGE('hide PER YEAR'!F34:H34)</f>
        <v>3.6271994848689766</v>
      </c>
      <c r="E44" s="18">
        <f>AVERAGE('hide PER YEAR'!G34:I34)</f>
        <v>3.4894531921382481</v>
      </c>
      <c r="F44" s="18">
        <f>AVERAGE('hide PER YEAR'!H34:J34)</f>
        <v>6.3892835554345071</v>
      </c>
      <c r="G44" s="18">
        <f>AVERAGE('hide PER YEAR'!I34:K34)</f>
        <v>4.7477840487982794</v>
      </c>
      <c r="H44" s="18">
        <f>AVERAGE('hide PER YEAR'!J34:L34)</f>
        <v>4.966383561931921</v>
      </c>
      <c r="I44" s="18">
        <f>AVERAGE('hide PER YEAR'!K34:M34)</f>
        <v>2.5909116046936274</v>
      </c>
      <c r="J44" s="18">
        <f>AVERAGE('hide PER YEAR'!L34:N34)</f>
        <v>2.6239698972726582</v>
      </c>
      <c r="K44" s="18">
        <f>AVERAGE('hide PER YEAR'!M34:O34)</f>
        <v>1.5788464983090102</v>
      </c>
      <c r="L44" s="18">
        <f>AVERAGE('hide PER YEAR'!N34:P34)</f>
        <v>1.4896506383765691</v>
      </c>
      <c r="M44" s="18">
        <f>AVERAGE('hide PER YEAR'!O34:Q34)</f>
        <v>2.5769132402209363</v>
      </c>
      <c r="N44" s="18">
        <f>AVERAGE('hide PER YEAR'!P34:R34)</f>
        <v>3.3271435145125547</v>
      </c>
      <c r="O44" s="18">
        <f>AVERAGE('hide PER YEAR'!Q34:S34)</f>
        <v>5.320235676341702</v>
      </c>
      <c r="P44" s="18">
        <f>AVERAGE('hide PER YEAR'!R34:T34)</f>
        <v>3.8590981106491671</v>
      </c>
      <c r="Q44" s="18">
        <f>AVERAGE('hide PER YEAR'!S34:U34)</f>
        <v>3.5594309999999996</v>
      </c>
      <c r="R44" s="18">
        <f>AVERAGE('hide PER YEAR'!T34:V34)</f>
        <v>0.90499033333333345</v>
      </c>
      <c r="S44" s="18">
        <f>AVERAGE('hide PER YEAR'!U34:W34)</f>
        <v>1.6814879999999999</v>
      </c>
      <c r="T44" s="18">
        <f>AVERAGE('hide PER YEAR'!V34:X34)</f>
        <v>1.5027783333333333</v>
      </c>
      <c r="U44" s="15"/>
      <c r="V44" s="15"/>
      <c r="W44" s="19">
        <f>AVERAGE('hide PER YEAR'!Z34:AB34)</f>
        <v>4.054671495155219</v>
      </c>
      <c r="X44" s="19">
        <f>AVERAGE('hide PER YEAR'!AA34:AC34)</f>
        <v>3.8941894650763298</v>
      </c>
      <c r="Y44" s="19">
        <f>AVERAGE('hide PER YEAR'!AB34:AD34)</f>
        <v>6.0437678225229989</v>
      </c>
      <c r="Z44" s="19">
        <f>AVERAGE('hide PER YEAR'!AC34:AE34)</f>
        <v>6.9212155899096679</v>
      </c>
      <c r="AA44" s="19">
        <f>AVERAGE('hide PER YEAR'!AD34:AF34)</f>
        <v>9.6869256571637354</v>
      </c>
      <c r="AB44" s="19">
        <f>AVERAGE('hide PER YEAR'!AE34:AG34)</f>
        <v>5.929779173122224</v>
      </c>
      <c r="AC44" s="19">
        <f>AVERAGE('hide PER YEAR'!AF34:AH34)</f>
        <v>4.6715348572166624</v>
      </c>
      <c r="AD44" s="19">
        <f>AVERAGE('hide PER YEAR'!AG34:AI34)</f>
        <v>2.8234931515565385</v>
      </c>
      <c r="AE44" s="19">
        <f>AVERAGE('hide PER YEAR'!AH34:AJ34)</f>
        <v>3.3650204226868516</v>
      </c>
      <c r="AF44" s="19">
        <f>AVERAGE('hide PER YEAR'!AI34:AK34)</f>
        <v>2.2912229752688327</v>
      </c>
      <c r="AG44" s="19">
        <f>AVERAGE('hide PER YEAR'!AJ34:AL34)</f>
        <v>2.0534399720123333</v>
      </c>
      <c r="AH44" s="19">
        <f>AVERAGE('hide PER YEAR'!AK34:AM34)</f>
        <v>2.9206556565688633</v>
      </c>
      <c r="AI44" s="19">
        <f>AVERAGE('hide PER YEAR'!AL34:AN34)</f>
        <v>3.07453279820129</v>
      </c>
      <c r="AJ44" s="19">
        <f>AVERAGE('hide PER YEAR'!AM34:AO34)</f>
        <v>4.3844440291541931</v>
      </c>
      <c r="AK44" s="19">
        <f>AVERAGE('hide PER YEAR'!AN34:AP34)</f>
        <v>2.5988158081947597</v>
      </c>
      <c r="AL44" s="19">
        <f>AVERAGE('hide PER YEAR'!AO34:AQ34)</f>
        <v>2.4258120283923335</v>
      </c>
      <c r="AM44" s="19">
        <f>AVERAGE('hide PER YEAR'!AP34:AR34)</f>
        <v>0.14330721137233335</v>
      </c>
      <c r="AN44" s="19">
        <f>AVERAGE('hide PER YEAR'!AQ34:AS34)</f>
        <v>2.4677008947056667</v>
      </c>
      <c r="AO44" s="19">
        <f>AVERAGE('hide PER YEAR'!AR34:AT34)</f>
        <v>2.4823552433333331</v>
      </c>
      <c r="AP44" s="15"/>
      <c r="AQ44" s="15"/>
      <c r="AR44" s="18">
        <f>SUM('hide PER YEAR'!AV34:AX34)</f>
        <v>10</v>
      </c>
      <c r="AS44" s="18">
        <f>SUM('hide PER YEAR'!AW34:AY34)</f>
        <v>12</v>
      </c>
      <c r="AT44" s="18">
        <f>SUM('hide PER YEAR'!AX34:AZ34)</f>
        <v>15</v>
      </c>
      <c r="AU44" s="18">
        <f>SUM('hide PER YEAR'!AY34:BA34)</f>
        <v>17</v>
      </c>
      <c r="AV44" s="18">
        <f>SUM('hide PER YEAR'!AZ34:BB34)</f>
        <v>21</v>
      </c>
      <c r="AW44" s="18">
        <f>SUM('hide PER YEAR'!BA34:BC34)</f>
        <v>17</v>
      </c>
      <c r="AX44" s="18">
        <f>SUM('hide PER YEAR'!BB34:BD34)</f>
        <v>19</v>
      </c>
      <c r="AY44" s="18">
        <f>SUM('hide PER YEAR'!BC34:BE34)</f>
        <v>14</v>
      </c>
      <c r="AZ44" s="18">
        <f>SUM('hide PER YEAR'!BD34:BF34)</f>
        <v>14</v>
      </c>
      <c r="BA44" s="18">
        <f>SUM('hide PER YEAR'!BE34:BG34)</f>
        <v>8</v>
      </c>
      <c r="BB44" s="18">
        <f>SUM('hide PER YEAR'!BF34:BH34)</f>
        <v>5</v>
      </c>
      <c r="BC44" s="18">
        <f>SUM('hide PER YEAR'!BG34:BI34)</f>
        <v>10</v>
      </c>
      <c r="BD44" s="18">
        <f>SUM('hide PER YEAR'!BH34:BJ34)</f>
        <v>12</v>
      </c>
      <c r="BE44" s="18">
        <f>SUM('hide PER YEAR'!BI34:BK34)</f>
        <v>24</v>
      </c>
      <c r="BF44" s="18">
        <f>SUM('hide PER YEAR'!BJ34:BL34)</f>
        <v>16</v>
      </c>
      <c r="BG44" s="18">
        <f>SUM('hide PER YEAR'!BK34:BM34)</f>
        <v>15</v>
      </c>
      <c r="BH44" s="18">
        <f>SUM('hide PER YEAR'!BL34:BN34)</f>
        <v>7</v>
      </c>
      <c r="BI44" s="18">
        <f>SUM('hide PER YEAR'!BM34:BO34)</f>
        <v>11</v>
      </c>
      <c r="BJ44" s="18">
        <f>SUM('hide PER YEAR'!BN34:BP34)</f>
        <v>11</v>
      </c>
    </row>
    <row r="45" spans="1:62" x14ac:dyDescent="0.25">
      <c r="A45" s="9" t="s">
        <v>20</v>
      </c>
      <c r="B45" s="18">
        <f>AVERAGE('hide PER YEAR'!D35:F35)</f>
        <v>3.0486524581348395</v>
      </c>
      <c r="C45" s="18">
        <f>AVERAGE('hide PER YEAR'!E35:G35)</f>
        <v>2.4292053814130434</v>
      </c>
      <c r="D45" s="18">
        <f>AVERAGE('hide PER YEAR'!F35:H35)</f>
        <v>3.5836985701194428</v>
      </c>
      <c r="E45" s="18">
        <f>AVERAGE('hide PER YEAR'!G35:I35)</f>
        <v>4.412923311299207</v>
      </c>
      <c r="F45" s="18">
        <f>AVERAGE('hide PER YEAR'!H35:J35)</f>
        <v>6.7695808727834352</v>
      </c>
      <c r="G45" s="18">
        <f>AVERAGE('hide PER YEAR'!I35:K35)</f>
        <v>6.9654813155171347</v>
      </c>
      <c r="H45" s="18">
        <f>AVERAGE('hide PER YEAR'!J35:L35)</f>
        <v>7.1807496758854166</v>
      </c>
      <c r="I45" s="18">
        <f>AVERAGE('hide PER YEAR'!K35:M35)</f>
        <v>5.6020702749046052</v>
      </c>
      <c r="J45" s="18">
        <f>AVERAGE('hide PER YEAR'!L35:N35)</f>
        <v>4.8889237913962118</v>
      </c>
      <c r="K45" s="18">
        <f>AVERAGE('hide PER YEAR'!M35:O35)</f>
        <v>4.2940996338405286</v>
      </c>
      <c r="L45" s="18">
        <f>AVERAGE('hide PER YEAR'!N35:P35)</f>
        <v>3.961286515444657</v>
      </c>
      <c r="M45" s="18">
        <f>AVERAGE('hide PER YEAR'!O35:Q35)</f>
        <v>3.4048234333585179</v>
      </c>
      <c r="N45" s="18">
        <f>AVERAGE('hide PER YEAR'!P35:R35)</f>
        <v>3.3091145618931477</v>
      </c>
      <c r="O45" s="18">
        <f>AVERAGE('hide PER YEAR'!Q35:S35)</f>
        <v>3.1748199533856982</v>
      </c>
      <c r="P45" s="18">
        <f>AVERAGE('hide PER YEAR'!R35:T35)</f>
        <v>3.6412762800460734</v>
      </c>
      <c r="Q45" s="18">
        <f>AVERAGE('hide PER YEAR'!S35:U35)</f>
        <v>3.781670333333333</v>
      </c>
      <c r="R45" s="18">
        <f>AVERAGE('hide PER YEAR'!T35:V35)</f>
        <v>3.595600333333334</v>
      </c>
      <c r="S45" s="18">
        <f>AVERAGE('hide PER YEAR'!U35:W35)</f>
        <v>4.4080480000000009</v>
      </c>
      <c r="T45" s="18">
        <f>AVERAGE('hide PER YEAR'!V35:X35)</f>
        <v>4.4253016666666669</v>
      </c>
      <c r="U45" s="15"/>
      <c r="V45" s="15"/>
      <c r="W45" s="19">
        <f>AVERAGE('hide PER YEAR'!Z35:AB35)</f>
        <v>2.9976622588665065</v>
      </c>
      <c r="X45" s="19">
        <f>AVERAGE('hide PER YEAR'!AA35:AC35)</f>
        <v>3.0513252672212645</v>
      </c>
      <c r="Y45" s="19">
        <f>AVERAGE('hide PER YEAR'!AB35:AD35)</f>
        <v>3.988400044479556</v>
      </c>
      <c r="Z45" s="19">
        <f>AVERAGE('hide PER YEAR'!AC35:AE35)</f>
        <v>6.2408495433861733</v>
      </c>
      <c r="AA45" s="19">
        <f>AVERAGE('hide PER YEAR'!AD35:AF35)</f>
        <v>9.7162687808291555</v>
      </c>
      <c r="AB45" s="19">
        <f>AVERAGE('hide PER YEAR'!AE35:AG35)</f>
        <v>9.6985400344944264</v>
      </c>
      <c r="AC45" s="19">
        <f>AVERAGE('hide PER YEAR'!AF35:AH35)</f>
        <v>8.4641300106921129</v>
      </c>
      <c r="AD45" s="19">
        <f>AVERAGE('hide PER YEAR'!AG35:AI35)</f>
        <v>5.5050969809186538</v>
      </c>
      <c r="AE45" s="19">
        <f>AVERAGE('hide PER YEAR'!AH35:AJ35)</f>
        <v>5.1087399818324242</v>
      </c>
      <c r="AF45" s="19">
        <f>AVERAGE('hide PER YEAR'!AI35:AK35)</f>
        <v>3.9941215896957174</v>
      </c>
      <c r="AG45" s="19">
        <f>AVERAGE('hide PER YEAR'!AJ35:AL35)</f>
        <v>3.5900498953784119</v>
      </c>
      <c r="AH45" s="19">
        <f>AVERAGE('hide PER YEAR'!AK35:AM35)</f>
        <v>3.5090792146954848</v>
      </c>
      <c r="AI45" s="19">
        <f>AVERAGE('hide PER YEAR'!AL35:AN35)</f>
        <v>6.5531563931743877</v>
      </c>
      <c r="AJ45" s="19">
        <f>AVERAGE('hide PER YEAR'!AM35:AO35)</f>
        <v>6.3803536753087053</v>
      </c>
      <c r="AK45" s="19">
        <f>AVERAGE('hide PER YEAR'!AN35:AP35)</f>
        <v>5.8283425230671897</v>
      </c>
      <c r="AL45" s="19">
        <f>AVERAGE('hide PER YEAR'!AO35:AQ35)</f>
        <v>2.156982762093</v>
      </c>
      <c r="AM45" s="19">
        <f>AVERAGE('hide PER YEAR'!AP35:AR35)</f>
        <v>1.7207151752506669</v>
      </c>
      <c r="AN45" s="19">
        <f>AVERAGE('hide PER YEAR'!AQ35:AS35)</f>
        <v>2.7835557302506668</v>
      </c>
      <c r="AO45" s="19">
        <f>AVERAGE('hide PER YEAR'!AR35:AT35)</f>
        <v>2.5976150308243331</v>
      </c>
      <c r="AP45" s="15"/>
      <c r="AQ45" s="15"/>
      <c r="AR45" s="18">
        <f>SUM('hide PER YEAR'!AV35:AX35)</f>
        <v>12</v>
      </c>
      <c r="AS45" s="18">
        <f>SUM('hide PER YEAR'!AW35:AY35)</f>
        <v>14</v>
      </c>
      <c r="AT45" s="18">
        <f>SUM('hide PER YEAR'!AX35:AZ35)</f>
        <v>17</v>
      </c>
      <c r="AU45" s="18">
        <f>SUM('hide PER YEAR'!AY35:BA35)</f>
        <v>19</v>
      </c>
      <c r="AV45" s="18">
        <f>SUM('hide PER YEAR'!AZ35:BB35)</f>
        <v>24</v>
      </c>
      <c r="AW45" s="18">
        <f>SUM('hide PER YEAR'!BA35:BC35)</f>
        <v>27</v>
      </c>
      <c r="AX45" s="18">
        <f>SUM('hide PER YEAR'!BB35:BD35)</f>
        <v>33</v>
      </c>
      <c r="AY45" s="18">
        <f>SUM('hide PER YEAR'!BC35:BE35)</f>
        <v>30</v>
      </c>
      <c r="AZ45" s="18">
        <f>SUM('hide PER YEAR'!BD35:BF35)</f>
        <v>33</v>
      </c>
      <c r="BA45" s="18">
        <f>SUM('hide PER YEAR'!BE35:BG35)</f>
        <v>31</v>
      </c>
      <c r="BB45" s="18">
        <f>SUM('hide PER YEAR'!BF35:BH35)</f>
        <v>34</v>
      </c>
      <c r="BC45" s="18">
        <f>SUM('hide PER YEAR'!BG35:BI35)</f>
        <v>30</v>
      </c>
      <c r="BD45" s="18">
        <f>SUM('hide PER YEAR'!BH35:BJ35)</f>
        <v>33</v>
      </c>
      <c r="BE45" s="18">
        <f>SUM('hide PER YEAR'!BI35:BK35)</f>
        <v>33</v>
      </c>
      <c r="BF45" s="18">
        <f>SUM('hide PER YEAR'!BJ35:BL35)</f>
        <v>34</v>
      </c>
      <c r="BG45" s="18">
        <f>SUM('hide PER YEAR'!BK35:BM35)</f>
        <v>29</v>
      </c>
      <c r="BH45" s="18">
        <f>SUM('hide PER YEAR'!BL35:BN35)</f>
        <v>32</v>
      </c>
      <c r="BI45" s="18">
        <f>SUM('hide PER YEAR'!BM35:BO35)</f>
        <v>40</v>
      </c>
      <c r="BJ45" s="18">
        <f>SUM('hide PER YEAR'!BN35:BP35)</f>
        <v>48</v>
      </c>
    </row>
    <row r="46" spans="1:62" x14ac:dyDescent="0.25">
      <c r="A46" s="9" t="s">
        <v>17</v>
      </c>
      <c r="B46" s="18">
        <f>AVERAGE('hide PER YEAR'!D31:F31)</f>
        <v>2.2307400923078533</v>
      </c>
      <c r="C46" s="18">
        <f>AVERAGE('hide PER YEAR'!E31:G31)</f>
        <v>1.5060698603179057</v>
      </c>
      <c r="D46" s="18">
        <f>AVERAGE('hide PER YEAR'!F31:H31)</f>
        <v>4.1294824871582883</v>
      </c>
      <c r="E46" s="18">
        <f>AVERAGE('hide PER YEAR'!G31:I31)</f>
        <v>8.4856480591163024</v>
      </c>
      <c r="F46" s="18">
        <f>AVERAGE('hide PER YEAR'!H31:J31)</f>
        <v>10.347401527732661</v>
      </c>
      <c r="G46" s="18">
        <f>AVERAGE('hide PER YEAR'!I31:K31)</f>
        <v>8.2466526188605513</v>
      </c>
      <c r="H46" s="18">
        <f>AVERAGE('hide PER YEAR'!J31:L31)</f>
        <v>5.816387641437335</v>
      </c>
      <c r="I46" s="18">
        <f>AVERAGE('hide PER YEAR'!K31:M31)</f>
        <v>4.9648192219841247</v>
      </c>
      <c r="J46" s="18">
        <f>AVERAGE('hide PER YEAR'!L31:N31)</f>
        <v>5.4489831743706887</v>
      </c>
      <c r="K46" s="18">
        <f>AVERAGE('hide PER YEAR'!M31:O31)</f>
        <v>5.6612022868701537</v>
      </c>
      <c r="L46" s="18">
        <f>AVERAGE('hide PER YEAR'!N31:P31)</f>
        <v>7.3520965723363823</v>
      </c>
      <c r="M46" s="18">
        <f>AVERAGE('hide PER YEAR'!O31:Q31)</f>
        <v>7.7807372408826341</v>
      </c>
      <c r="N46" s="18">
        <f>AVERAGE('hide PER YEAR'!P31:R31)</f>
        <v>8.4934759124449144</v>
      </c>
      <c r="O46" s="18">
        <f>AVERAGE('hide PER YEAR'!Q31:S31)</f>
        <v>8.054294626228728</v>
      </c>
      <c r="P46" s="18">
        <f>AVERAGE('hide PER YEAR'!R31:T31)</f>
        <v>8.3743483391783133</v>
      </c>
      <c r="Q46" s="18">
        <f>AVERAGE('hide PER YEAR'!S31:U31)</f>
        <v>7.9266783333333324</v>
      </c>
      <c r="R46" s="18">
        <f>AVERAGE('hide PER YEAR'!T31:V31)</f>
        <v>8.548648</v>
      </c>
      <c r="S46" s="18">
        <f>AVERAGE('hide PER YEAR'!U31:W31)</f>
        <v>8.5579279999999986</v>
      </c>
      <c r="T46" s="18">
        <f>AVERAGE('hide PER YEAR'!V31:X31)</f>
        <v>9.8048730000000006</v>
      </c>
      <c r="U46" s="15"/>
      <c r="V46" s="15"/>
      <c r="W46" s="19">
        <f>AVERAGE('hide PER YEAR'!Z31:AB31)</f>
        <v>2.234360267726665</v>
      </c>
      <c r="X46" s="19">
        <f>AVERAGE('hide PER YEAR'!AA31:AC31)</f>
        <v>2.7950777312372703</v>
      </c>
      <c r="Y46" s="19">
        <f>AVERAGE('hide PER YEAR'!AB31:AD31)</f>
        <v>9.8304861471646277</v>
      </c>
      <c r="Z46" s="19">
        <f>AVERAGE('hide PER YEAR'!AC31:AE31)</f>
        <v>14.117484518853388</v>
      </c>
      <c r="AA46" s="19">
        <f>AVERAGE('hide PER YEAR'!AD31:AF31)</f>
        <v>13.83691187377786</v>
      </c>
      <c r="AB46" s="19">
        <f>AVERAGE('hide PER YEAR'!AE31:AG31)</f>
        <v>7.3781823706487097</v>
      </c>
      <c r="AC46" s="19">
        <f>AVERAGE('hide PER YEAR'!AF31:AH31)</f>
        <v>5.1804183866432352</v>
      </c>
      <c r="AD46" s="19">
        <f>AVERAGE('hide PER YEAR'!AG31:AI31)</f>
        <v>4.7975422641588645</v>
      </c>
      <c r="AE46" s="19">
        <f>AVERAGE('hide PER YEAR'!AH31:AJ31)</f>
        <v>5.9597669516976417</v>
      </c>
      <c r="AF46" s="19">
        <f>AVERAGE('hide PER YEAR'!AI31:AK31)</f>
        <v>7.2346308869380671</v>
      </c>
      <c r="AG46" s="19">
        <f>AVERAGE('hide PER YEAR'!AJ31:AL31)</f>
        <v>11.944225535397232</v>
      </c>
      <c r="AH46" s="19">
        <f>AVERAGE('hide PER YEAR'!AK31:AM31)</f>
        <v>12.286871603848484</v>
      </c>
      <c r="AI46" s="19">
        <f>AVERAGE('hide PER YEAR'!AL31:AN31)</f>
        <v>10.349356653422902</v>
      </c>
      <c r="AJ46" s="19">
        <f>AVERAGE('hide PER YEAR'!AM31:AO31)</f>
        <v>6.6285334720422044</v>
      </c>
      <c r="AK46" s="19">
        <f>AVERAGE('hide PER YEAR'!AN31:AP31)</f>
        <v>8.3303710862153633</v>
      </c>
      <c r="AL46" s="19">
        <f>AVERAGE('hide PER YEAR'!AO31:AQ31)</f>
        <v>8.2312896768449999</v>
      </c>
      <c r="AM46" s="19">
        <f>AVERAGE('hide PER YEAR'!AP31:AR31)</f>
        <v>9.017003959178334</v>
      </c>
      <c r="AN46" s="19">
        <f>AVERAGE('hide PER YEAR'!AQ31:AS31)</f>
        <v>7.1151458397140006</v>
      </c>
      <c r="AO46" s="19">
        <f>AVERAGE('hide PER YEAR'!AR31:AT31)</f>
        <v>8.5858462640693336</v>
      </c>
      <c r="AP46" s="15"/>
      <c r="AQ46" s="15"/>
      <c r="AR46" s="18">
        <f>SUM('hide PER YEAR'!AV31:AX31)</f>
        <v>11</v>
      </c>
      <c r="AS46" s="18">
        <f>SUM('hide PER YEAR'!AW31:AY31)</f>
        <v>14</v>
      </c>
      <c r="AT46" s="18">
        <f>SUM('hide PER YEAR'!AX31:AZ31)</f>
        <v>22</v>
      </c>
      <c r="AU46" s="18">
        <f>SUM('hide PER YEAR'!AY31:BA31)</f>
        <v>29</v>
      </c>
      <c r="AV46" s="18">
        <f>SUM('hide PER YEAR'!AZ31:BB31)</f>
        <v>34</v>
      </c>
      <c r="AW46" s="18">
        <f>SUM('hide PER YEAR'!BA31:BC31)</f>
        <v>30</v>
      </c>
      <c r="AX46" s="18">
        <f>SUM('hide PER YEAR'!BB31:BD31)</f>
        <v>35</v>
      </c>
      <c r="AY46" s="18">
        <f>SUM('hide PER YEAR'!BC31:BE31)</f>
        <v>32</v>
      </c>
      <c r="AZ46" s="18">
        <f>SUM('hide PER YEAR'!BD31:BF31)</f>
        <v>41</v>
      </c>
      <c r="BA46" s="18">
        <f>SUM('hide PER YEAR'!BE31:BG31)</f>
        <v>41</v>
      </c>
      <c r="BB46" s="18">
        <f>SUM('hide PER YEAR'!BF31:BH31)</f>
        <v>51</v>
      </c>
      <c r="BC46" s="18">
        <f>SUM('hide PER YEAR'!BG31:BI31)</f>
        <v>55</v>
      </c>
      <c r="BD46" s="18">
        <f>SUM('hide PER YEAR'!BH31:BJ31)</f>
        <v>63</v>
      </c>
      <c r="BE46" s="18">
        <f>SUM('hide PER YEAR'!BI31:BK31)</f>
        <v>58</v>
      </c>
      <c r="BF46" s="18">
        <f>SUM('hide PER YEAR'!BJ31:BL31)</f>
        <v>64</v>
      </c>
      <c r="BG46" s="18">
        <f>SUM('hide PER YEAR'!BK31:BM31)</f>
        <v>69</v>
      </c>
      <c r="BH46" s="18">
        <f>SUM('hide PER YEAR'!BL31:BN31)</f>
        <v>88</v>
      </c>
      <c r="BI46" s="18">
        <f>SUM('hide PER YEAR'!BM31:BO31)</f>
        <v>91</v>
      </c>
      <c r="BJ46" s="18">
        <f>SUM('hide PER YEAR'!BN31:BP31)</f>
        <v>110</v>
      </c>
    </row>
    <row r="47" spans="1:62" x14ac:dyDescent="0.25">
      <c r="A47" s="9" t="s">
        <v>50</v>
      </c>
      <c r="B47" s="18">
        <f>AVERAGE('hide PER YEAR'!D27:F27)</f>
        <v>1.9710608855178975</v>
      </c>
      <c r="C47" s="18">
        <f>AVERAGE('hide PER YEAR'!E27:G27)</f>
        <v>1.4876585457456961</v>
      </c>
      <c r="D47" s="18">
        <f>AVERAGE('hide PER YEAR'!F27:H27)</f>
        <v>5.2383153266313025</v>
      </c>
      <c r="E47" s="18">
        <f>AVERAGE('hide PER YEAR'!G27:I27)</f>
        <v>5.9493874453612321</v>
      </c>
      <c r="F47" s="18">
        <f>AVERAGE('hide PER YEAR'!H27:J27)</f>
        <v>6.472469362486958</v>
      </c>
      <c r="G47" s="18">
        <f>AVERAGE('hide PER YEAR'!I27:K27)</f>
        <v>3.3464512587221713</v>
      </c>
      <c r="H47" s="18">
        <f>AVERAGE('hide PER YEAR'!J27:L27)</f>
        <v>3.3286195154975</v>
      </c>
      <c r="I47" s="18">
        <f>AVERAGE('hide PER YEAR'!K27:M27)</f>
        <v>3.9736872155785217</v>
      </c>
      <c r="J47" s="18">
        <f>AVERAGE('hide PER YEAR'!L27:N27)</f>
        <v>3.5336949198710084</v>
      </c>
      <c r="K47" s="18">
        <f>AVERAGE('hide PER YEAR'!M27:O27)</f>
        <v>2.7100774732860189</v>
      </c>
      <c r="L47" s="18">
        <f>AVERAGE('hide PER YEAR'!N27:P27)</f>
        <v>2.0388296932238923</v>
      </c>
      <c r="M47" s="18">
        <f>AVERAGE('hide PER YEAR'!O27:Q27)</f>
        <v>1.1042240725130505</v>
      </c>
      <c r="N47" s="18">
        <f>AVERAGE('hide PER YEAR'!P27:R27)</f>
        <v>1.8914015528875865</v>
      </c>
      <c r="O47" s="18">
        <f>AVERAGE('hide PER YEAR'!Q27:S27)</f>
        <v>2.6709319897299575</v>
      </c>
      <c r="P47" s="18">
        <f>AVERAGE('hide PER YEAR'!R27:T27)</f>
        <v>3.0154876486531124</v>
      </c>
      <c r="Q47" s="18">
        <f>AVERAGE('hide PER YEAR'!S27:U27)</f>
        <v>2.2205660000000003</v>
      </c>
      <c r="R47" s="18">
        <f>AVERAGE('hide PER YEAR'!T27:V27)</f>
        <v>2.7629716666666666</v>
      </c>
      <c r="S47" s="18">
        <f>AVERAGE('hide PER YEAR'!U27:W27)</f>
        <v>2.5119236666666667</v>
      </c>
      <c r="T47" s="18">
        <f>AVERAGE('hide PER YEAR'!V27:X27)</f>
        <v>2.5704836666666666</v>
      </c>
      <c r="U47" s="15"/>
      <c r="V47" s="15"/>
      <c r="W47" s="19">
        <f>AVERAGE('hide PER YEAR'!Z27:AB27)</f>
        <v>3.1649372780804055</v>
      </c>
      <c r="X47" s="19">
        <f>AVERAGE('hide PER YEAR'!AA27:AC27)</f>
        <v>3.1609517336704305</v>
      </c>
      <c r="Y47" s="19">
        <f>AVERAGE('hide PER YEAR'!AB27:AD27)</f>
        <v>4.2426417497527078</v>
      </c>
      <c r="Z47" s="19">
        <f>AVERAGE('hide PER YEAR'!AC27:AE27)</f>
        <v>5.908398733322854</v>
      </c>
      <c r="AA47" s="19">
        <f>AVERAGE('hide PER YEAR'!AD27:AF27)</f>
        <v>8.3523473167910751</v>
      </c>
      <c r="AB47" s="19">
        <f>AVERAGE('hide PER YEAR'!AE27:AG27)</f>
        <v>7.880591731547578</v>
      </c>
      <c r="AC47" s="19">
        <f>AVERAGE('hide PER YEAR'!AF27:AH27)</f>
        <v>6.80612192380213</v>
      </c>
      <c r="AD47" s="19">
        <f>AVERAGE('hide PER YEAR'!AG27:AI27)</f>
        <v>8.3353745697792228</v>
      </c>
      <c r="AE47" s="19">
        <f>AVERAGE('hide PER YEAR'!AH27:AJ27)</f>
        <v>6.2961098647822338</v>
      </c>
      <c r="AF47" s="19">
        <f>AVERAGE('hide PER YEAR'!AI27:AK27)</f>
        <v>5.561162274976712</v>
      </c>
      <c r="AG47" s="19">
        <f>AVERAGE('hide PER YEAR'!AJ27:AL27)</f>
        <v>2.7675324808667319</v>
      </c>
      <c r="AH47" s="19">
        <f>AVERAGE('hide PER YEAR'!AK27:AM27)</f>
        <v>2.3238113625530374</v>
      </c>
      <c r="AI47" s="19">
        <f>AVERAGE('hide PER YEAR'!AL27:AN27)</f>
        <v>3.5812952969938103</v>
      </c>
      <c r="AJ47" s="19">
        <f>AVERAGE('hide PER YEAR'!AM27:AO27)</f>
        <v>3.8185102025645201</v>
      </c>
      <c r="AK47" s="19">
        <f>AVERAGE('hide PER YEAR'!AN27:AP27)</f>
        <v>3.1747785899469609</v>
      </c>
      <c r="AL47" s="19">
        <f>AVERAGE('hide PER YEAR'!AO27:AQ27)</f>
        <v>1.8517782226666668</v>
      </c>
      <c r="AM47" s="19">
        <f>AVERAGE('hide PER YEAR'!AP27:AR27)</f>
        <v>0.97056916144100003</v>
      </c>
      <c r="AN47" s="19">
        <f>AVERAGE('hide PER YEAR'!AQ27:AS27)</f>
        <v>0.8182540517743333</v>
      </c>
      <c r="AO47" s="19">
        <f>AVERAGE('hide PER YEAR'!AR27:AT27)</f>
        <v>0.74730272750333337</v>
      </c>
      <c r="AP47" s="15"/>
      <c r="AQ47" s="15"/>
      <c r="AR47" s="18">
        <f>SUM('hide PER YEAR'!AV27:AX27)</f>
        <v>9</v>
      </c>
      <c r="AS47" s="18">
        <f>SUM('hide PER YEAR'!AW27:AY27)</f>
        <v>8</v>
      </c>
      <c r="AT47" s="18">
        <f>SUM('hide PER YEAR'!AX27:AZ27)</f>
        <v>11</v>
      </c>
      <c r="AU47" s="18">
        <f>SUM('hide PER YEAR'!AY27:BA27)</f>
        <v>15</v>
      </c>
      <c r="AV47" s="18">
        <f>SUM('hide PER YEAR'!AZ27:BB27)</f>
        <v>18</v>
      </c>
      <c r="AW47" s="18">
        <f>SUM('hide PER YEAR'!BA27:BC27)</f>
        <v>17</v>
      </c>
      <c r="AX47" s="18">
        <f>SUM('hide PER YEAR'!BB27:BD27)</f>
        <v>19</v>
      </c>
      <c r="AY47" s="18">
        <f>SUM('hide PER YEAR'!BC27:BE27)</f>
        <v>21</v>
      </c>
      <c r="AZ47" s="18">
        <f>SUM('hide PER YEAR'!BD27:BF27)</f>
        <v>20</v>
      </c>
      <c r="BA47" s="18">
        <f>SUM('hide PER YEAR'!BE27:BG27)</f>
        <v>14</v>
      </c>
      <c r="BB47" s="18">
        <f>SUM('hide PER YEAR'!BF27:BH27)</f>
        <v>8</v>
      </c>
      <c r="BC47" s="18">
        <f>SUM('hide PER YEAR'!BG27:BI27)</f>
        <v>4</v>
      </c>
      <c r="BD47" s="18">
        <f>SUM('hide PER YEAR'!BH27:BJ27)</f>
        <v>7</v>
      </c>
      <c r="BE47" s="18">
        <f>SUM('hide PER YEAR'!BI27:BK27)</f>
        <v>14</v>
      </c>
      <c r="BF47" s="18">
        <f>SUM('hide PER YEAR'!BJ27:BL27)</f>
        <v>15</v>
      </c>
      <c r="BG47" s="18">
        <f>SUM('hide PER YEAR'!BK27:BM27)</f>
        <v>12</v>
      </c>
      <c r="BH47" s="18">
        <f>SUM('hide PER YEAR'!BL27:BN27)</f>
        <v>9</v>
      </c>
      <c r="BI47" s="18">
        <f>SUM('hide PER YEAR'!BM27:BO27)</f>
        <v>9</v>
      </c>
      <c r="BJ47" s="18">
        <f>SUM('hide PER YEAR'!BN27:BP27)</f>
        <v>9</v>
      </c>
    </row>
    <row r="48" spans="1:62" x14ac:dyDescent="0.25">
      <c r="A48" s="9" t="s">
        <v>11</v>
      </c>
      <c r="B48" s="18">
        <f>AVERAGE('hide PER YEAR'!D37:F37)</f>
        <v>1.9159271566590246</v>
      </c>
      <c r="C48" s="18">
        <f>AVERAGE('hide PER YEAR'!E37:G37)</f>
        <v>1.7216935051227669</v>
      </c>
      <c r="D48" s="18">
        <f>AVERAGE('hide PER YEAR'!F37:H37)</f>
        <v>3.3136868207954024</v>
      </c>
      <c r="E48" s="18">
        <f>AVERAGE('hide PER YEAR'!G37:I37)</f>
        <v>4.3115197793545663</v>
      </c>
      <c r="F48" s="18">
        <f>AVERAGE('hide PER YEAR'!H37:J37)</f>
        <v>4.5697436829961289</v>
      </c>
      <c r="G48" s="18">
        <f>AVERAGE('hide PER YEAR'!I37:K37)</f>
        <v>3.8510903495830568</v>
      </c>
      <c r="H48" s="18">
        <f>AVERAGE('hide PER YEAR'!J37:L37)</f>
        <v>3.7871877674474974</v>
      </c>
      <c r="I48" s="18">
        <f>AVERAGE('hide PER YEAR'!K37:M37)</f>
        <v>5.9584357846505283</v>
      </c>
      <c r="J48" s="18">
        <f>AVERAGE('hide PER YEAR'!L37:N37)</f>
        <v>5.2615350884759415</v>
      </c>
      <c r="K48" s="18">
        <f>AVERAGE('hide PER YEAR'!M37:O37)</f>
        <v>4.9248712048766796</v>
      </c>
      <c r="L48" s="18">
        <f>AVERAGE('hide PER YEAR'!N37:P37)</f>
        <v>3.9551188737697927</v>
      </c>
      <c r="M48" s="18">
        <f>AVERAGE('hide PER YEAR'!O37:Q37)</f>
        <v>6.4364345217618295</v>
      </c>
      <c r="N48" s="18">
        <f>AVERAGE('hide PER YEAR'!P37:R37)</f>
        <v>6.1153077707620449</v>
      </c>
      <c r="O48" s="18">
        <f>AVERAGE('hide PER YEAR'!Q37:S37)</f>
        <v>7.402081878535391</v>
      </c>
      <c r="P48" s="18">
        <f>AVERAGE('hide PER YEAR'!R37:T37)</f>
        <v>6.0294333064390946</v>
      </c>
      <c r="Q48" s="18">
        <f>AVERAGE('hide PER YEAR'!S37:U37)</f>
        <v>6.4892563333333335</v>
      </c>
      <c r="R48" s="18">
        <f>AVERAGE('hide PER YEAR'!T37:V37)</f>
        <v>4.7899629999999993</v>
      </c>
      <c r="S48" s="18">
        <f>AVERAGE('hide PER YEAR'!U37:W37)</f>
        <v>4.0369453333333327</v>
      </c>
      <c r="T48" s="18">
        <f>AVERAGE('hide PER YEAR'!V37:X37)</f>
        <v>3.1676936666666666</v>
      </c>
      <c r="U48" s="15"/>
      <c r="V48" s="15"/>
      <c r="W48" s="19">
        <f>AVERAGE('hide PER YEAR'!Z37:AB37)</f>
        <v>4.2193467547333903</v>
      </c>
      <c r="X48" s="19">
        <f>AVERAGE('hide PER YEAR'!AA37:AC37)</f>
        <v>4.1167889709989387</v>
      </c>
      <c r="Y48" s="19">
        <f>AVERAGE('hide PER YEAR'!AB37:AD37)</f>
        <v>7.2427461589804372</v>
      </c>
      <c r="Z48" s="19">
        <f>AVERAGE('hide PER YEAR'!AC37:AE37)</f>
        <v>6.8708850967314605</v>
      </c>
      <c r="AA48" s="19">
        <f>AVERAGE('hide PER YEAR'!AD37:AF37)</f>
        <v>7.0977811732284097</v>
      </c>
      <c r="AB48" s="19">
        <f>AVERAGE('hide PER YEAR'!AE37:AG37)</f>
        <v>5.1313524280839582</v>
      </c>
      <c r="AC48" s="19">
        <f>AVERAGE('hide PER YEAR'!AF37:AH37)</f>
        <v>5.2457288969655833</v>
      </c>
      <c r="AD48" s="19">
        <f>AVERAGE('hide PER YEAR'!AG37:AI37)</f>
        <v>7.1730861940248341</v>
      </c>
      <c r="AE48" s="19">
        <f>AVERAGE('hide PER YEAR'!AH37:AJ37)</f>
        <v>6.2892074843602677</v>
      </c>
      <c r="AF48" s="19">
        <f>AVERAGE('hide PER YEAR'!AI37:AK37)</f>
        <v>6.2662575507596898</v>
      </c>
      <c r="AG48" s="19">
        <f>AVERAGE('hide PER YEAR'!AJ37:AL37)</f>
        <v>5.6737647004504161</v>
      </c>
      <c r="AH48" s="19">
        <f>AVERAGE('hide PER YEAR'!AK37:AM37)</f>
        <v>11.104653167237814</v>
      </c>
      <c r="AI48" s="19">
        <f>AVERAGE('hide PER YEAR'!AL37:AN37)</f>
        <v>11.848929359693022</v>
      </c>
      <c r="AJ48" s="19">
        <f>AVERAGE('hide PER YEAR'!AM37:AO37)</f>
        <v>15.562061618300694</v>
      </c>
      <c r="AK48" s="19">
        <f>AVERAGE('hide PER YEAR'!AN37:AP37)</f>
        <v>10.760923735016023</v>
      </c>
      <c r="AL48" s="19">
        <f>AVERAGE('hide PER YEAR'!AO37:AQ37)</f>
        <v>9.1765254878409994</v>
      </c>
      <c r="AM48" s="19">
        <f>AVERAGE('hide PER YEAR'!AP37:AR37)</f>
        <v>4.694787831148</v>
      </c>
      <c r="AN48" s="19">
        <f>AVERAGE('hide PER YEAR'!AQ37:AS37)</f>
        <v>5.6675935460083338</v>
      </c>
      <c r="AO48" s="19">
        <f>AVERAGE('hide PER YEAR'!AR37:AT37)</f>
        <v>4.7520188411486659</v>
      </c>
      <c r="AP48" s="15"/>
      <c r="AQ48" s="15"/>
      <c r="AR48" s="18">
        <f>SUM('hide PER YEAR'!AV37:AX37)</f>
        <v>8</v>
      </c>
      <c r="AS48" s="18">
        <f>SUM('hide PER YEAR'!AW37:AY37)</f>
        <v>12</v>
      </c>
      <c r="AT48" s="18">
        <f>SUM('hide PER YEAR'!AX37:AZ37)</f>
        <v>18</v>
      </c>
      <c r="AU48" s="18">
        <f>SUM('hide PER YEAR'!AY37:BA37)</f>
        <v>20</v>
      </c>
      <c r="AV48" s="18">
        <f>SUM('hide PER YEAR'!AZ37:BB37)</f>
        <v>17</v>
      </c>
      <c r="AW48" s="18">
        <f>SUM('hide PER YEAR'!BA37:BC37)</f>
        <v>16</v>
      </c>
      <c r="AX48" s="18">
        <f>SUM('hide PER YEAR'!BB37:BD37)</f>
        <v>17</v>
      </c>
      <c r="AY48" s="18">
        <f>SUM('hide PER YEAR'!BC37:BE37)</f>
        <v>26</v>
      </c>
      <c r="AZ48" s="18">
        <f>SUM('hide PER YEAR'!BD37:BF37)</f>
        <v>26</v>
      </c>
      <c r="BA48" s="18">
        <f>SUM('hide PER YEAR'!BE37:BG37)</f>
        <v>32</v>
      </c>
      <c r="BB48" s="18">
        <f>SUM('hide PER YEAR'!BF37:BH37)</f>
        <v>33</v>
      </c>
      <c r="BC48" s="18">
        <f>SUM('hide PER YEAR'!BG37:BI37)</f>
        <v>54</v>
      </c>
      <c r="BD48" s="18">
        <f>SUM('hide PER YEAR'!BH37:BJ37)</f>
        <v>56</v>
      </c>
      <c r="BE48" s="18">
        <f>SUM('hide PER YEAR'!BI37:BK37)</f>
        <v>64</v>
      </c>
      <c r="BF48" s="18">
        <f>SUM('hide PER YEAR'!BJ37:BL37)</f>
        <v>51</v>
      </c>
      <c r="BG48" s="18">
        <f>SUM('hide PER YEAR'!BK37:BM37)</f>
        <v>49</v>
      </c>
      <c r="BH48" s="18">
        <f>SUM('hide PER YEAR'!BL37:BN37)</f>
        <v>44</v>
      </c>
      <c r="BI48" s="18">
        <f>SUM('hide PER YEAR'!BM37:BO37)</f>
        <v>40</v>
      </c>
      <c r="BJ48" s="18">
        <f>SUM('hide PER YEAR'!BN37:BP37)</f>
        <v>36</v>
      </c>
    </row>
    <row r="49" spans="1:62" x14ac:dyDescent="0.25">
      <c r="A49" s="9" t="s">
        <v>28</v>
      </c>
      <c r="B49" s="18">
        <f>AVERAGE('hide PER YEAR'!D42:F42)</f>
        <v>1.3678910693536472</v>
      </c>
      <c r="C49" s="18">
        <f>AVERAGE('hide PER YEAR'!E42:G42)</f>
        <v>0.9480778120664507</v>
      </c>
      <c r="D49" s="18">
        <f>AVERAGE('hide PER YEAR'!F42:H42)</f>
        <v>0.65049675079137959</v>
      </c>
      <c r="E49" s="18">
        <f>AVERAGE('hide PER YEAR'!G42:I42)</f>
        <v>2.1687619491218322</v>
      </c>
      <c r="F49" s="18">
        <f>AVERAGE('hide PER YEAR'!H42:J42)</f>
        <v>2.0630578332941232</v>
      </c>
      <c r="G49" s="18">
        <f>AVERAGE('hide PER YEAR'!I42:K42)</f>
        <v>2.4848510344273111</v>
      </c>
      <c r="H49" s="18">
        <f>AVERAGE('hide PER YEAR'!J42:L42)</f>
        <v>2.2169980325530947</v>
      </c>
      <c r="I49" s="18">
        <f>AVERAGE('hide PER YEAR'!K42:M42)</f>
        <v>2.9441715638417638</v>
      </c>
      <c r="J49" s="18">
        <f>AVERAGE('hide PER YEAR'!L42:N42)</f>
        <v>3.8289127609820603</v>
      </c>
      <c r="K49" s="18">
        <f>AVERAGE('hide PER YEAR'!M42:O42)</f>
        <v>4.5571456481139645</v>
      </c>
      <c r="L49" s="18">
        <f>AVERAGE('hide PER YEAR'!N42:P42)</f>
        <v>5.3931602053007959</v>
      </c>
      <c r="M49" s="18">
        <f>AVERAGE('hide PER YEAR'!O42:Q42)</f>
        <v>5.3599054551954888</v>
      </c>
      <c r="N49" s="18">
        <f>AVERAGE('hide PER YEAR'!P42:R42)</f>
        <v>3.5506136799673302</v>
      </c>
      <c r="O49" s="18">
        <f>AVERAGE('hide PER YEAR'!Q42:S42)</f>
        <v>3.2646894877761077</v>
      </c>
      <c r="P49" s="18">
        <f>AVERAGE('hide PER YEAR'!R42:T42)</f>
        <v>3.7532701729412641</v>
      </c>
      <c r="Q49" s="18">
        <f>AVERAGE('hide PER YEAR'!S42:U42)</f>
        <v>4.1410056666666675</v>
      </c>
      <c r="R49" s="18">
        <f>AVERAGE('hide PER YEAR'!T42:V42)</f>
        <v>3.9119656666666671</v>
      </c>
      <c r="S49" s="18">
        <f>AVERAGE('hide PER YEAR'!U42:W42)</f>
        <v>2.4024023333333333</v>
      </c>
      <c r="T49" s="18">
        <f>AVERAGE('hide PER YEAR'!V42:X42)</f>
        <v>2.3213093333333332</v>
      </c>
      <c r="U49" s="15"/>
      <c r="V49" s="15"/>
      <c r="W49" s="19">
        <f>AVERAGE('hide PER YEAR'!Z42:AB42)</f>
        <v>0.83010312335650427</v>
      </c>
      <c r="X49" s="19">
        <f>AVERAGE('hide PER YEAR'!AA42:AC42)</f>
        <v>1.1246282966749932</v>
      </c>
      <c r="Y49" s="19">
        <f>AVERAGE('hide PER YEAR'!AB42:AD42)</f>
        <v>1.0758597356841313</v>
      </c>
      <c r="Z49" s="19">
        <f>AVERAGE('hide PER YEAR'!AC42:AE42)</f>
        <v>2.529959639691417</v>
      </c>
      <c r="AA49" s="19">
        <f>AVERAGE('hide PER YEAR'!AD42:AF42)</f>
        <v>2.0479027872762625</v>
      </c>
      <c r="AB49" s="19">
        <f>AVERAGE('hide PER YEAR'!AE42:AG42)</f>
        <v>2.4504424454615998</v>
      </c>
      <c r="AC49" s="19">
        <f>AVERAGE('hide PER YEAR'!AF42:AH42)</f>
        <v>3.3136762380976812</v>
      </c>
      <c r="AD49" s="19">
        <f>AVERAGE('hide PER YEAR'!AG42:AI42)</f>
        <v>4.4288090873645016</v>
      </c>
      <c r="AE49" s="19">
        <f>AVERAGE('hide PER YEAR'!AH42:AJ42)</f>
        <v>4.2171044565108549</v>
      </c>
      <c r="AF49" s="19">
        <f>AVERAGE('hide PER YEAR'!AI42:AK42)</f>
        <v>5.965151973383759</v>
      </c>
      <c r="AG49" s="19">
        <f>AVERAGE('hide PER YEAR'!AJ42:AL42)</f>
        <v>8.5930777776785181</v>
      </c>
      <c r="AH49" s="19">
        <f>AVERAGE('hide PER YEAR'!AK42:AM42)</f>
        <v>8.836296400526086</v>
      </c>
      <c r="AI49" s="19">
        <f>AVERAGE('hide PER YEAR'!AL42:AN42)</f>
        <v>5.6604076704640649</v>
      </c>
      <c r="AJ49" s="19">
        <f>AVERAGE('hide PER YEAR'!AM42:AO42)</f>
        <v>3.195029705346748</v>
      </c>
      <c r="AK49" s="19">
        <f>AVERAGE('hide PER YEAR'!AN42:AP42)</f>
        <v>3.8515949094087372</v>
      </c>
      <c r="AL49" s="19">
        <f>AVERAGE('hide PER YEAR'!AO42:AQ42)</f>
        <v>3.9781908514999995</v>
      </c>
      <c r="AM49" s="19">
        <f>AVERAGE('hide PER YEAR'!AP42:AR42)</f>
        <v>3.5875427981666665</v>
      </c>
      <c r="AN49" s="19">
        <f>AVERAGE('hide PER YEAR'!AQ42:AS42)</f>
        <v>1.9953477668333335</v>
      </c>
      <c r="AO49" s="19">
        <f>AVERAGE('hide PER YEAR'!AR42:AT42)</f>
        <v>1.5469365766666667</v>
      </c>
      <c r="AP49" s="15"/>
      <c r="AQ49" s="15"/>
      <c r="AR49" s="18">
        <f>SUM('hide PER YEAR'!AV42:AX42)</f>
        <v>5</v>
      </c>
      <c r="AS49" s="18">
        <f>SUM('hide PER YEAR'!AW42:AY42)</f>
        <v>8</v>
      </c>
      <c r="AT49" s="18">
        <f>SUM('hide PER YEAR'!AX42:AZ42)</f>
        <v>7</v>
      </c>
      <c r="AU49" s="18">
        <f>SUM('hide PER YEAR'!AY42:BA42)</f>
        <v>11</v>
      </c>
      <c r="AV49" s="18">
        <f>SUM('hide PER YEAR'!AZ42:BB42)</f>
        <v>7</v>
      </c>
      <c r="AW49" s="18">
        <f>SUM('hide PER YEAR'!BA42:BC42)</f>
        <v>10</v>
      </c>
      <c r="AX49" s="18">
        <f>SUM('hide PER YEAR'!BB42:BD42)</f>
        <v>11</v>
      </c>
      <c r="AY49" s="18">
        <f>SUM('hide PER YEAR'!BC42:BE42)</f>
        <v>17</v>
      </c>
      <c r="AZ49" s="18">
        <f>SUM('hide PER YEAR'!BD42:BF42)</f>
        <v>23</v>
      </c>
      <c r="BA49" s="18">
        <f>SUM('hide PER YEAR'!BE42:BG42)</f>
        <v>35</v>
      </c>
      <c r="BB49" s="18">
        <f>SUM('hide PER YEAR'!BF42:BH42)</f>
        <v>40</v>
      </c>
      <c r="BC49" s="18">
        <f>SUM('hide PER YEAR'!BG42:BI42)</f>
        <v>42</v>
      </c>
      <c r="BD49" s="18">
        <f>SUM('hide PER YEAR'!BH42:BJ42)</f>
        <v>32</v>
      </c>
      <c r="BE49" s="18">
        <f>SUM('hide PER YEAR'!BI42:BK42)</f>
        <v>31</v>
      </c>
      <c r="BF49" s="18">
        <f>SUM('hide PER YEAR'!BJ42:BL42)</f>
        <v>35</v>
      </c>
      <c r="BG49" s="18">
        <f>SUM('hide PER YEAR'!BK42:BM42)</f>
        <v>36</v>
      </c>
      <c r="BH49" s="18">
        <f>SUM('hide PER YEAR'!BL42:BN42)</f>
        <v>33</v>
      </c>
      <c r="BI49" s="18">
        <f>SUM('hide PER YEAR'!BM42:BO42)</f>
        <v>22</v>
      </c>
      <c r="BJ49" s="18">
        <f>SUM('hide PER YEAR'!BN42:BP42)</f>
        <v>19</v>
      </c>
    </row>
    <row r="52" spans="1:62" x14ac:dyDescent="0.25">
      <c r="I52" s="27"/>
      <c r="J52" s="27"/>
      <c r="K52" s="27"/>
      <c r="L52" s="27"/>
      <c r="M52" s="27"/>
      <c r="N52" s="27"/>
      <c r="O52" s="27"/>
      <c r="P52" s="27"/>
      <c r="Q52" s="27"/>
      <c r="R52" s="27"/>
      <c r="S52" s="27"/>
      <c r="T52" s="27"/>
      <c r="U52" s="27"/>
      <c r="V52" s="27"/>
      <c r="W52" s="27"/>
      <c r="X52" s="27"/>
      <c r="Y52" s="27"/>
      <c r="Z52" s="27"/>
      <c r="AA52" s="27"/>
      <c r="AB52" s="27"/>
      <c r="AC52" s="27"/>
      <c r="AD52" s="27"/>
      <c r="AE52" s="27"/>
      <c r="AF52" s="27"/>
      <c r="AG52" s="27"/>
      <c r="AH52" s="27"/>
      <c r="AI52" s="27"/>
      <c r="AJ52" s="27"/>
      <c r="AK52" s="27"/>
      <c r="AL52" s="27"/>
      <c r="AM52" s="27"/>
      <c r="AN52" s="27"/>
      <c r="AO52" s="27"/>
      <c r="AP52" s="27"/>
      <c r="AQ52" s="27"/>
      <c r="AR52" s="27"/>
      <c r="AS52" s="27"/>
      <c r="AT52" s="27"/>
      <c r="AU52" s="27"/>
      <c r="AV52" s="27"/>
      <c r="AW52" s="27"/>
      <c r="AX52" s="27"/>
      <c r="AY52" s="27"/>
      <c r="AZ52" s="27"/>
      <c r="BA52" s="27"/>
      <c r="BB52" s="27"/>
      <c r="BC52" s="27"/>
      <c r="BD52" s="27"/>
      <c r="BE52" s="27"/>
      <c r="BF52" s="27"/>
      <c r="BG52" s="27"/>
      <c r="BH52" s="27"/>
      <c r="BI52" s="27"/>
      <c r="BJ52" s="27"/>
    </row>
    <row r="53" spans="1:62" x14ac:dyDescent="0.25">
      <c r="I53" s="27"/>
      <c r="J53" s="27"/>
      <c r="K53" s="27"/>
      <c r="L53" s="27"/>
      <c r="M53" s="27"/>
      <c r="N53" s="27"/>
      <c r="O53" s="27"/>
      <c r="P53" s="27"/>
      <c r="Q53" s="27"/>
      <c r="R53" s="27"/>
      <c r="S53" s="27"/>
      <c r="T53" s="27"/>
      <c r="U53" s="27"/>
      <c r="V53" s="27"/>
      <c r="W53" s="27"/>
      <c r="X53" s="27"/>
      <c r="Y53" s="27"/>
      <c r="Z53" s="27"/>
      <c r="AA53" s="27"/>
      <c r="AB53" s="27"/>
      <c r="AC53" s="27"/>
      <c r="AD53" s="27"/>
      <c r="AE53" s="27"/>
      <c r="AF53" s="27"/>
      <c r="AG53" s="27"/>
      <c r="AH53" s="27"/>
      <c r="AI53" s="27"/>
      <c r="AJ53" s="27"/>
      <c r="AK53" s="27"/>
      <c r="AL53" s="27"/>
      <c r="AM53" s="27"/>
      <c r="AN53" s="27"/>
      <c r="AO53" s="27"/>
      <c r="AP53" s="27"/>
      <c r="AQ53" s="27"/>
      <c r="AR53" s="27"/>
      <c r="AS53" s="27"/>
      <c r="AT53" s="27"/>
      <c r="AU53" s="27"/>
      <c r="AV53" s="27"/>
      <c r="AW53" s="27"/>
      <c r="AX53" s="27"/>
      <c r="AY53" s="27"/>
      <c r="AZ53" s="27"/>
      <c r="BA53" s="27"/>
      <c r="BB53" s="27"/>
      <c r="BC53" s="27"/>
      <c r="BD53" s="27"/>
      <c r="BE53" s="27"/>
      <c r="BF53" s="27"/>
      <c r="BG53" s="27"/>
      <c r="BH53" s="27"/>
      <c r="BI53" s="27"/>
      <c r="BJ53" s="27"/>
    </row>
    <row r="54" spans="1:62" x14ac:dyDescent="0.25">
      <c r="I54" s="27"/>
      <c r="J54" s="27"/>
      <c r="K54" s="27"/>
      <c r="L54" s="27"/>
      <c r="M54" s="27"/>
      <c r="N54" s="27"/>
      <c r="O54" s="27"/>
      <c r="P54" s="27"/>
      <c r="Q54" s="27"/>
      <c r="R54" s="27"/>
      <c r="S54" s="27"/>
      <c r="T54" s="27"/>
      <c r="U54" s="27"/>
      <c r="V54" s="27"/>
      <c r="W54" s="27"/>
      <c r="X54" s="27"/>
      <c r="Y54" s="27"/>
      <c r="Z54" s="27"/>
      <c r="AA54" s="27"/>
      <c r="AB54" s="27"/>
      <c r="AC54" s="27"/>
      <c r="AD54" s="27"/>
      <c r="AE54" s="27"/>
      <c r="AF54" s="27"/>
      <c r="AG54" s="27"/>
      <c r="AH54" s="27"/>
      <c r="AI54" s="27"/>
      <c r="AJ54" s="27"/>
      <c r="AK54" s="27"/>
      <c r="AL54" s="27"/>
      <c r="AM54" s="27"/>
      <c r="AN54" s="27"/>
      <c r="AO54" s="27"/>
      <c r="AP54" s="27"/>
      <c r="AQ54" s="27"/>
      <c r="AR54" s="27"/>
      <c r="AS54" s="27"/>
      <c r="AT54" s="27"/>
      <c r="AU54" s="27"/>
      <c r="AV54" s="27"/>
      <c r="AW54" s="27"/>
      <c r="AX54" s="27"/>
      <c r="AY54" s="27"/>
      <c r="AZ54" s="27"/>
      <c r="BA54" s="27"/>
      <c r="BB54" s="27"/>
      <c r="BC54" s="27"/>
      <c r="BD54" s="27"/>
      <c r="BE54" s="27"/>
      <c r="BF54" s="27"/>
      <c r="BG54" s="27"/>
      <c r="BH54" s="27"/>
      <c r="BI54" s="27"/>
      <c r="BJ54" s="27"/>
    </row>
    <row r="55" spans="1:62" x14ac:dyDescent="0.25">
      <c r="I55" s="27"/>
      <c r="J55" s="27"/>
      <c r="K55" s="27"/>
      <c r="L55" s="27"/>
      <c r="M55" s="27"/>
      <c r="N55" s="27"/>
      <c r="O55" s="27"/>
      <c r="P55" s="27"/>
      <c r="Q55" s="27"/>
      <c r="R55" s="27"/>
      <c r="S55" s="27"/>
      <c r="T55" s="27"/>
      <c r="U55" s="27"/>
      <c r="V55" s="27"/>
      <c r="W55" s="27"/>
      <c r="X55" s="27"/>
      <c r="Y55" s="27"/>
      <c r="Z55" s="27"/>
      <c r="AA55" s="27"/>
      <c r="AB55" s="27"/>
      <c r="AC55" s="27"/>
      <c r="AD55" s="27"/>
      <c r="AE55" s="27"/>
      <c r="AF55" s="27"/>
      <c r="AG55" s="27"/>
      <c r="AH55" s="27"/>
      <c r="AI55" s="27"/>
      <c r="AJ55" s="27"/>
      <c r="AK55" s="27"/>
      <c r="AL55" s="27"/>
      <c r="AM55" s="27"/>
      <c r="AN55" s="27"/>
      <c r="AO55" s="27"/>
      <c r="AP55" s="27"/>
      <c r="AQ55" s="27"/>
      <c r="AR55" s="27"/>
      <c r="AS55" s="27"/>
      <c r="AT55" s="27"/>
      <c r="AU55" s="27"/>
      <c r="AV55" s="27"/>
      <c r="AW55" s="27"/>
      <c r="AX55" s="27"/>
      <c r="AY55" s="27"/>
      <c r="AZ55" s="27"/>
      <c r="BA55" s="27"/>
      <c r="BB55" s="27"/>
      <c r="BC55" s="27"/>
      <c r="BD55" s="27"/>
      <c r="BE55" s="27"/>
      <c r="BF55" s="27"/>
      <c r="BG55" s="27"/>
      <c r="BH55" s="27"/>
      <c r="BI55" s="27"/>
      <c r="BJ55" s="27"/>
    </row>
    <row r="56" spans="1:62" x14ac:dyDescent="0.25">
      <c r="I56" s="27"/>
      <c r="J56" s="27"/>
      <c r="K56" s="27"/>
      <c r="L56" s="27"/>
      <c r="M56" s="27"/>
      <c r="N56" s="27"/>
      <c r="O56" s="27"/>
      <c r="P56" s="27"/>
      <c r="Q56" s="27"/>
      <c r="R56" s="27"/>
      <c r="S56" s="27"/>
      <c r="T56" s="27"/>
      <c r="U56" s="27"/>
      <c r="V56" s="27"/>
      <c r="W56" s="27"/>
      <c r="X56" s="27"/>
      <c r="Y56" s="27"/>
      <c r="Z56" s="27"/>
      <c r="AA56" s="27"/>
      <c r="AB56" s="27"/>
      <c r="AC56" s="27"/>
      <c r="AD56" s="27"/>
      <c r="AE56" s="27"/>
      <c r="AF56" s="27"/>
      <c r="AG56" s="27"/>
      <c r="AH56" s="27"/>
      <c r="AI56" s="27"/>
      <c r="AJ56" s="27"/>
      <c r="AK56" s="27"/>
      <c r="AL56" s="27"/>
      <c r="AM56" s="27"/>
      <c r="AN56" s="27"/>
      <c r="AO56" s="27"/>
      <c r="AP56" s="27"/>
      <c r="AQ56" s="27"/>
      <c r="AR56" s="27"/>
      <c r="AS56" s="27"/>
      <c r="AT56" s="27"/>
      <c r="AU56" s="27"/>
      <c r="AV56" s="27"/>
      <c r="AW56" s="27"/>
      <c r="AX56" s="27"/>
      <c r="AY56" s="27"/>
      <c r="AZ56" s="27"/>
      <c r="BA56" s="27"/>
      <c r="BB56" s="27"/>
      <c r="BC56" s="27"/>
      <c r="BD56" s="27"/>
      <c r="BE56" s="27"/>
      <c r="BF56" s="27"/>
      <c r="BG56" s="27"/>
      <c r="BH56" s="27"/>
      <c r="BI56" s="27"/>
      <c r="BJ56" s="27"/>
    </row>
    <row r="57" spans="1:62" x14ac:dyDescent="0.25">
      <c r="I57" s="27"/>
      <c r="J57" s="27"/>
      <c r="K57" s="27"/>
      <c r="L57" s="27"/>
      <c r="M57" s="27"/>
      <c r="N57" s="27"/>
      <c r="O57" s="27"/>
      <c r="P57" s="27"/>
      <c r="Q57" s="27"/>
      <c r="R57" s="27"/>
      <c r="S57" s="27"/>
      <c r="T57" s="27"/>
      <c r="U57" s="27"/>
      <c r="V57" s="27"/>
      <c r="W57" s="27"/>
      <c r="X57" s="27"/>
      <c r="Y57" s="27"/>
      <c r="Z57" s="27"/>
      <c r="AA57" s="27"/>
      <c r="AB57" s="27"/>
      <c r="AC57" s="27"/>
      <c r="AD57" s="27"/>
      <c r="AE57" s="27"/>
      <c r="AF57" s="27"/>
      <c r="AG57" s="27"/>
      <c r="AH57" s="27"/>
      <c r="AI57" s="27"/>
      <c r="AJ57" s="27"/>
      <c r="AK57" s="27"/>
      <c r="AL57" s="27"/>
      <c r="AM57" s="27"/>
      <c r="AN57" s="27"/>
      <c r="AO57" s="27"/>
      <c r="AP57" s="27"/>
      <c r="AQ57" s="27"/>
      <c r="AR57" s="27"/>
      <c r="AS57" s="27"/>
      <c r="AT57" s="27"/>
      <c r="AU57" s="27"/>
      <c r="AV57" s="27"/>
      <c r="AW57" s="27"/>
      <c r="AX57" s="27"/>
      <c r="AY57" s="27"/>
      <c r="AZ57" s="27"/>
      <c r="BA57" s="27"/>
      <c r="BB57" s="27"/>
      <c r="BC57" s="27"/>
      <c r="BD57" s="27"/>
      <c r="BE57" s="27"/>
      <c r="BF57" s="27"/>
      <c r="BG57" s="27"/>
      <c r="BH57" s="27"/>
      <c r="BI57" s="27"/>
      <c r="BJ57" s="27"/>
    </row>
    <row r="58" spans="1:62" x14ac:dyDescent="0.25">
      <c r="I58" s="27"/>
      <c r="J58" s="27"/>
      <c r="K58" s="27"/>
      <c r="L58" s="27"/>
      <c r="M58" s="27"/>
      <c r="N58" s="27"/>
      <c r="O58" s="27"/>
      <c r="P58" s="27"/>
      <c r="Q58" s="27"/>
      <c r="R58" s="27"/>
      <c r="S58" s="27"/>
      <c r="T58" s="27"/>
      <c r="U58" s="27"/>
      <c r="V58" s="27"/>
      <c r="W58" s="27"/>
      <c r="X58" s="27"/>
      <c r="Y58" s="27"/>
      <c r="Z58" s="27"/>
      <c r="AA58" s="27"/>
      <c r="AB58" s="27"/>
      <c r="AC58" s="27"/>
      <c r="AD58" s="27"/>
      <c r="AE58" s="27"/>
      <c r="AF58" s="27"/>
      <c r="AG58" s="27"/>
      <c r="AH58" s="27"/>
      <c r="AI58" s="27"/>
      <c r="AJ58" s="27"/>
      <c r="AK58" s="27"/>
      <c r="AL58" s="27"/>
      <c r="AM58" s="27"/>
      <c r="AN58" s="27"/>
      <c r="AO58" s="27"/>
      <c r="AP58" s="27"/>
      <c r="AQ58" s="27"/>
      <c r="AR58" s="27"/>
      <c r="AS58" s="27"/>
      <c r="AT58" s="27"/>
      <c r="AU58" s="27"/>
      <c r="AV58" s="27"/>
      <c r="AW58" s="27"/>
      <c r="AX58" s="27"/>
      <c r="AY58" s="27"/>
      <c r="AZ58" s="27"/>
      <c r="BA58" s="27"/>
      <c r="BB58" s="27"/>
      <c r="BC58" s="27"/>
      <c r="BD58" s="27"/>
      <c r="BE58" s="27"/>
      <c r="BF58" s="27"/>
      <c r="BG58" s="27"/>
      <c r="BH58" s="27"/>
      <c r="BI58" s="27"/>
      <c r="BJ58" s="27"/>
    </row>
    <row r="59" spans="1:62" x14ac:dyDescent="0.25">
      <c r="I59" s="27"/>
      <c r="J59" s="27"/>
      <c r="K59" s="27"/>
      <c r="L59" s="27"/>
      <c r="M59" s="27"/>
      <c r="N59" s="27"/>
      <c r="O59" s="27"/>
      <c r="P59" s="27"/>
      <c r="Q59" s="27"/>
      <c r="R59" s="27"/>
      <c r="S59" s="27"/>
      <c r="T59" s="27"/>
      <c r="U59" s="27"/>
      <c r="V59" s="27"/>
      <c r="W59" s="27"/>
      <c r="X59" s="27"/>
      <c r="Y59" s="27"/>
      <c r="Z59" s="27"/>
      <c r="AA59" s="27"/>
      <c r="AB59" s="27"/>
      <c r="AC59" s="27"/>
      <c r="AD59" s="27"/>
      <c r="AE59" s="27"/>
      <c r="AF59" s="27"/>
      <c r="AG59" s="27"/>
      <c r="AH59" s="27"/>
      <c r="AI59" s="27"/>
      <c r="AJ59" s="27"/>
      <c r="AK59" s="27"/>
      <c r="AL59" s="27"/>
      <c r="AM59" s="27"/>
      <c r="AN59" s="27"/>
      <c r="AO59" s="27"/>
      <c r="AP59" s="27"/>
      <c r="AQ59" s="27"/>
      <c r="AR59" s="27"/>
      <c r="AS59" s="27"/>
      <c r="AT59" s="27"/>
      <c r="AU59" s="27"/>
      <c r="AV59" s="27"/>
      <c r="AW59" s="27"/>
      <c r="AX59" s="27"/>
      <c r="AY59" s="27"/>
      <c r="AZ59" s="27"/>
      <c r="BA59" s="27"/>
      <c r="BB59" s="27"/>
      <c r="BC59" s="27"/>
      <c r="BD59" s="27"/>
      <c r="BE59" s="27"/>
      <c r="BF59" s="27"/>
      <c r="BG59" s="27"/>
      <c r="BH59" s="27"/>
      <c r="BI59" s="27"/>
      <c r="BJ59" s="27"/>
    </row>
    <row r="60" spans="1:62" x14ac:dyDescent="0.25">
      <c r="I60" s="27"/>
      <c r="J60" s="27"/>
      <c r="K60" s="27"/>
      <c r="L60" s="27"/>
      <c r="M60" s="27"/>
      <c r="N60" s="27"/>
      <c r="O60" s="27"/>
      <c r="P60" s="27"/>
      <c r="Q60" s="27"/>
      <c r="R60" s="27"/>
      <c r="S60" s="27"/>
      <c r="T60" s="27"/>
      <c r="U60" s="27"/>
      <c r="V60" s="27"/>
      <c r="W60" s="27"/>
      <c r="X60" s="27"/>
      <c r="Y60" s="27"/>
      <c r="Z60" s="27"/>
      <c r="AA60" s="27"/>
      <c r="AB60" s="27"/>
      <c r="AC60" s="27"/>
      <c r="AD60" s="27"/>
      <c r="AE60" s="27"/>
      <c r="AF60" s="27"/>
      <c r="AG60" s="27"/>
      <c r="AH60" s="27"/>
      <c r="AI60" s="27"/>
      <c r="AJ60" s="27"/>
      <c r="AK60" s="27"/>
      <c r="AL60" s="27"/>
      <c r="AM60" s="27"/>
      <c r="AN60" s="27"/>
      <c r="AO60" s="27"/>
      <c r="AP60" s="27"/>
      <c r="AQ60" s="27"/>
      <c r="AR60" s="27"/>
      <c r="AS60" s="27"/>
      <c r="AT60" s="27"/>
      <c r="AU60" s="27"/>
      <c r="AV60" s="27"/>
      <c r="AW60" s="27"/>
      <c r="AX60" s="27"/>
      <c r="AY60" s="27"/>
      <c r="AZ60" s="27"/>
      <c r="BA60" s="27"/>
      <c r="BB60" s="27"/>
      <c r="BC60" s="27"/>
      <c r="BD60" s="27"/>
      <c r="BE60" s="27"/>
      <c r="BF60" s="27"/>
      <c r="BG60" s="27"/>
      <c r="BH60" s="27"/>
      <c r="BI60" s="27"/>
      <c r="BJ60" s="27"/>
    </row>
    <row r="61" spans="1:62" x14ac:dyDescent="0.25">
      <c r="I61" s="27"/>
      <c r="J61" s="27"/>
      <c r="K61" s="27"/>
      <c r="L61" s="27"/>
      <c r="M61" s="27"/>
      <c r="N61" s="27"/>
      <c r="O61" s="27"/>
      <c r="P61" s="27"/>
      <c r="Q61" s="27"/>
      <c r="R61" s="27"/>
      <c r="S61" s="27"/>
      <c r="T61" s="27"/>
      <c r="U61" s="27"/>
      <c r="V61" s="27"/>
      <c r="W61" s="27"/>
      <c r="X61" s="27"/>
      <c r="Y61" s="27"/>
      <c r="Z61" s="27"/>
      <c r="AA61" s="27"/>
      <c r="AB61" s="27"/>
      <c r="AC61" s="27"/>
      <c r="AD61" s="27"/>
      <c r="AE61" s="27"/>
      <c r="AF61" s="27"/>
      <c r="AG61" s="27"/>
      <c r="AH61" s="27"/>
      <c r="AI61" s="27"/>
      <c r="AJ61" s="27"/>
      <c r="AK61" s="27"/>
      <c r="AL61" s="27"/>
      <c r="AM61" s="27"/>
      <c r="AN61" s="27"/>
      <c r="AO61" s="27"/>
      <c r="AP61" s="27"/>
      <c r="AQ61" s="27"/>
      <c r="AR61" s="27"/>
      <c r="AS61" s="27"/>
      <c r="AT61" s="27"/>
      <c r="AU61" s="27"/>
      <c r="AV61" s="27"/>
      <c r="AW61" s="27"/>
      <c r="AX61" s="27"/>
      <c r="AY61" s="27"/>
      <c r="AZ61" s="27"/>
      <c r="BA61" s="27"/>
      <c r="BB61" s="27"/>
      <c r="BC61" s="27"/>
      <c r="BD61" s="27"/>
      <c r="BE61" s="27"/>
      <c r="BF61" s="27"/>
      <c r="BG61" s="27"/>
      <c r="BH61" s="27"/>
      <c r="BI61" s="27"/>
      <c r="BJ61" s="27"/>
    </row>
    <row r="62" spans="1:62" x14ac:dyDescent="0.25">
      <c r="I62" s="27"/>
      <c r="J62" s="27"/>
      <c r="K62" s="27"/>
      <c r="L62" s="27"/>
      <c r="M62" s="27"/>
      <c r="N62" s="27"/>
      <c r="O62" s="27"/>
      <c r="P62" s="27"/>
      <c r="Q62" s="27"/>
      <c r="R62" s="27"/>
      <c r="S62" s="27"/>
      <c r="T62" s="27"/>
      <c r="U62" s="27"/>
      <c r="V62" s="27"/>
      <c r="W62" s="27"/>
      <c r="X62" s="27"/>
      <c r="Y62" s="27"/>
      <c r="Z62" s="27"/>
      <c r="AA62" s="27"/>
      <c r="AB62" s="27"/>
      <c r="AC62" s="27"/>
      <c r="AD62" s="27"/>
      <c r="AE62" s="27"/>
      <c r="AF62" s="27"/>
      <c r="AG62" s="27"/>
      <c r="AH62" s="27"/>
      <c r="AI62" s="27"/>
      <c r="AJ62" s="27"/>
      <c r="AK62" s="27"/>
      <c r="AL62" s="27"/>
      <c r="AM62" s="27"/>
      <c r="AN62" s="27"/>
      <c r="AO62" s="27"/>
      <c r="AP62" s="27"/>
      <c r="AQ62" s="27"/>
      <c r="AR62" s="27"/>
      <c r="AS62" s="27"/>
      <c r="AT62" s="27"/>
      <c r="AU62" s="27"/>
      <c r="AV62" s="27"/>
      <c r="AW62" s="27"/>
      <c r="AX62" s="27"/>
      <c r="AY62" s="27"/>
      <c r="AZ62" s="27"/>
      <c r="BA62" s="27"/>
      <c r="BB62" s="27"/>
      <c r="BC62" s="27"/>
      <c r="BD62" s="27"/>
      <c r="BE62" s="27"/>
      <c r="BF62" s="27"/>
      <c r="BG62" s="27"/>
      <c r="BH62" s="27"/>
      <c r="BI62" s="27"/>
      <c r="BJ62" s="27"/>
    </row>
    <row r="63" spans="1:62" x14ac:dyDescent="0.25">
      <c r="I63" s="27"/>
      <c r="J63" s="27"/>
      <c r="K63" s="27"/>
      <c r="L63" s="27"/>
      <c r="M63" s="27"/>
      <c r="N63" s="27"/>
      <c r="O63" s="27"/>
      <c r="P63" s="27"/>
      <c r="Q63" s="27"/>
      <c r="R63" s="27"/>
      <c r="S63" s="27"/>
      <c r="T63" s="27"/>
      <c r="U63" s="27"/>
      <c r="V63" s="27"/>
      <c r="W63" s="27"/>
      <c r="X63" s="27"/>
      <c r="Y63" s="27"/>
      <c r="Z63" s="27"/>
      <c r="AA63" s="27"/>
      <c r="AB63" s="27"/>
      <c r="AC63" s="27"/>
      <c r="AD63" s="27"/>
      <c r="AE63" s="27"/>
      <c r="AF63" s="27"/>
      <c r="AG63" s="27"/>
      <c r="AH63" s="27"/>
      <c r="AI63" s="27"/>
      <c r="AJ63" s="27"/>
      <c r="AK63" s="27"/>
      <c r="AL63" s="27"/>
      <c r="AM63" s="27"/>
      <c r="AN63" s="27"/>
      <c r="AO63" s="27"/>
      <c r="AP63" s="27"/>
      <c r="AQ63" s="27"/>
      <c r="AR63" s="27"/>
      <c r="AS63" s="27"/>
      <c r="AT63" s="27"/>
      <c r="AU63" s="27"/>
      <c r="AV63" s="27"/>
      <c r="AW63" s="27"/>
      <c r="AX63" s="27"/>
      <c r="AY63" s="27"/>
      <c r="AZ63" s="27"/>
      <c r="BA63" s="27"/>
      <c r="BB63" s="27"/>
      <c r="BC63" s="27"/>
      <c r="BD63" s="27"/>
      <c r="BE63" s="27"/>
      <c r="BF63" s="27"/>
      <c r="BG63" s="27"/>
      <c r="BH63" s="27"/>
      <c r="BI63" s="27"/>
      <c r="BJ63" s="27"/>
    </row>
    <row r="64" spans="1:62" x14ac:dyDescent="0.25">
      <c r="I64" s="27"/>
      <c r="J64" s="27"/>
      <c r="K64" s="27"/>
      <c r="L64" s="27"/>
      <c r="M64" s="27"/>
      <c r="N64" s="27"/>
      <c r="O64" s="27"/>
      <c r="P64" s="27"/>
      <c r="Q64" s="27"/>
      <c r="R64" s="27"/>
      <c r="S64" s="27"/>
      <c r="T64" s="27"/>
      <c r="U64" s="27"/>
      <c r="V64" s="27"/>
      <c r="W64" s="27"/>
      <c r="X64" s="27"/>
      <c r="Y64" s="27"/>
      <c r="Z64" s="27"/>
      <c r="AA64" s="27"/>
      <c r="AB64" s="27"/>
      <c r="AC64" s="27"/>
      <c r="AD64" s="27"/>
      <c r="AE64" s="27"/>
      <c r="AF64" s="27"/>
      <c r="AG64" s="27"/>
      <c r="AH64" s="27"/>
      <c r="AI64" s="27"/>
      <c r="AJ64" s="27"/>
      <c r="AK64" s="27"/>
      <c r="AL64" s="27"/>
      <c r="AM64" s="27"/>
      <c r="AN64" s="27"/>
      <c r="AO64" s="27"/>
      <c r="AP64" s="27"/>
      <c r="AQ64" s="27"/>
      <c r="AR64" s="27"/>
      <c r="AS64" s="27"/>
      <c r="AT64" s="27"/>
      <c r="AU64" s="27"/>
      <c r="AV64" s="27"/>
      <c r="AW64" s="27"/>
      <c r="AX64" s="27"/>
      <c r="AY64" s="27"/>
      <c r="AZ64" s="27"/>
      <c r="BA64" s="27"/>
      <c r="BB64" s="27"/>
      <c r="BC64" s="27"/>
      <c r="BD64" s="27"/>
      <c r="BE64" s="27"/>
      <c r="BF64" s="27"/>
      <c r="BG64" s="27"/>
      <c r="BH64" s="27"/>
      <c r="BI64" s="27"/>
      <c r="BJ64" s="27"/>
    </row>
    <row r="65" spans="9:62" x14ac:dyDescent="0.25">
      <c r="I65" s="27"/>
      <c r="J65" s="27"/>
      <c r="K65" s="27"/>
      <c r="L65" s="27"/>
      <c r="M65" s="27"/>
      <c r="N65" s="27"/>
      <c r="O65" s="27"/>
      <c r="P65" s="27"/>
      <c r="Q65" s="27"/>
      <c r="R65" s="27"/>
      <c r="S65" s="27"/>
      <c r="T65" s="27"/>
      <c r="U65" s="27"/>
      <c r="V65" s="27"/>
      <c r="W65" s="27"/>
      <c r="X65" s="27"/>
      <c r="Y65" s="27"/>
      <c r="Z65" s="27"/>
      <c r="AA65" s="27"/>
      <c r="AB65" s="27"/>
      <c r="AC65" s="27"/>
      <c r="AD65" s="27"/>
      <c r="AE65" s="27"/>
      <c r="AF65" s="27"/>
      <c r="AG65" s="27"/>
      <c r="AH65" s="27"/>
      <c r="AI65" s="27"/>
      <c r="AJ65" s="27"/>
      <c r="AK65" s="27"/>
      <c r="AL65" s="27"/>
      <c r="AM65" s="27"/>
      <c r="AN65" s="27"/>
      <c r="AO65" s="27"/>
      <c r="AP65" s="27"/>
      <c r="AQ65" s="27"/>
      <c r="AR65" s="27"/>
      <c r="AS65" s="27"/>
      <c r="AT65" s="27"/>
      <c r="AU65" s="27"/>
      <c r="AV65" s="27"/>
      <c r="AW65" s="27"/>
      <c r="AX65" s="27"/>
      <c r="AY65" s="27"/>
      <c r="AZ65" s="27"/>
      <c r="BA65" s="27"/>
      <c r="BB65" s="27"/>
      <c r="BC65" s="27"/>
      <c r="BD65" s="27"/>
      <c r="BE65" s="27"/>
      <c r="BF65" s="27"/>
      <c r="BG65" s="27"/>
      <c r="BH65" s="27"/>
      <c r="BI65" s="27"/>
      <c r="BJ65" s="27"/>
    </row>
    <row r="66" spans="9:62" x14ac:dyDescent="0.25">
      <c r="I66" s="27"/>
      <c r="J66" s="27"/>
      <c r="K66" s="27"/>
      <c r="L66" s="27"/>
      <c r="M66" s="27"/>
      <c r="N66" s="27"/>
      <c r="O66" s="27"/>
      <c r="P66" s="27"/>
      <c r="Q66" s="27"/>
      <c r="R66" s="27"/>
      <c r="S66" s="27"/>
      <c r="T66" s="27"/>
      <c r="U66" s="27"/>
      <c r="V66" s="27"/>
      <c r="W66" s="27"/>
      <c r="X66" s="27"/>
      <c r="Y66" s="27"/>
      <c r="Z66" s="27"/>
      <c r="AA66" s="27"/>
      <c r="AB66" s="27"/>
      <c r="AC66" s="27"/>
      <c r="AD66" s="27"/>
      <c r="AE66" s="27"/>
      <c r="AF66" s="27"/>
      <c r="AG66" s="27"/>
      <c r="AH66" s="27"/>
      <c r="AI66" s="27"/>
      <c r="AJ66" s="27"/>
      <c r="AK66" s="27"/>
      <c r="AL66" s="27"/>
      <c r="AM66" s="27"/>
      <c r="AN66" s="27"/>
      <c r="AO66" s="27"/>
      <c r="AP66" s="27"/>
      <c r="AQ66" s="27"/>
      <c r="AR66" s="27"/>
      <c r="AS66" s="27"/>
      <c r="AT66" s="27"/>
      <c r="AU66" s="27"/>
      <c r="AV66" s="27"/>
      <c r="AW66" s="27"/>
      <c r="AX66" s="27"/>
      <c r="AY66" s="27"/>
      <c r="AZ66" s="27"/>
      <c r="BA66" s="27"/>
      <c r="BB66" s="27"/>
      <c r="BC66" s="27"/>
      <c r="BD66" s="27"/>
      <c r="BE66" s="27"/>
      <c r="BF66" s="27"/>
      <c r="BG66" s="27"/>
      <c r="BH66" s="27"/>
      <c r="BI66" s="27"/>
      <c r="BJ66" s="27"/>
    </row>
    <row r="67" spans="9:62" x14ac:dyDescent="0.25">
      <c r="I67" s="27"/>
      <c r="J67" s="27"/>
      <c r="K67" s="27"/>
      <c r="L67" s="27"/>
      <c r="M67" s="27"/>
      <c r="N67" s="27"/>
      <c r="O67" s="27"/>
      <c r="P67" s="27"/>
      <c r="Q67" s="27"/>
      <c r="R67" s="27"/>
      <c r="S67" s="27"/>
      <c r="T67" s="27"/>
      <c r="U67" s="27"/>
      <c r="V67" s="27"/>
      <c r="W67" s="27"/>
      <c r="X67" s="27"/>
      <c r="Y67" s="27"/>
      <c r="Z67" s="27"/>
      <c r="AA67" s="27"/>
      <c r="AB67" s="27"/>
      <c r="AC67" s="27"/>
      <c r="AD67" s="27"/>
      <c r="AE67" s="27"/>
      <c r="AF67" s="27"/>
      <c r="AG67" s="27"/>
      <c r="AH67" s="27"/>
      <c r="AI67" s="27"/>
      <c r="AJ67" s="27"/>
      <c r="AK67" s="27"/>
      <c r="AL67" s="27"/>
      <c r="AM67" s="27"/>
      <c r="AN67" s="27"/>
      <c r="AO67" s="27"/>
      <c r="AP67" s="27"/>
      <c r="AQ67" s="27"/>
      <c r="AR67" s="27"/>
      <c r="AS67" s="27"/>
      <c r="AT67" s="27"/>
      <c r="AU67" s="27"/>
      <c r="AV67" s="27"/>
      <c r="AW67" s="27"/>
      <c r="AX67" s="27"/>
      <c r="AY67" s="27"/>
      <c r="AZ67" s="27"/>
      <c r="BA67" s="27"/>
      <c r="BB67" s="27"/>
      <c r="BC67" s="27"/>
      <c r="BD67" s="27"/>
      <c r="BE67" s="27"/>
      <c r="BF67" s="27"/>
      <c r="BG67" s="27"/>
      <c r="BH67" s="27"/>
      <c r="BI67" s="27"/>
      <c r="BJ67" s="27"/>
    </row>
    <row r="68" spans="9:62" x14ac:dyDescent="0.25">
      <c r="I68" s="27"/>
      <c r="J68" s="27"/>
      <c r="K68" s="27"/>
      <c r="L68" s="27"/>
      <c r="M68" s="27"/>
      <c r="N68" s="27"/>
      <c r="O68" s="27"/>
      <c r="P68" s="27"/>
      <c r="Q68" s="27"/>
      <c r="R68" s="27"/>
      <c r="S68" s="27"/>
      <c r="T68" s="27"/>
      <c r="U68" s="27"/>
      <c r="V68" s="27"/>
      <c r="W68" s="27"/>
      <c r="X68" s="27"/>
      <c r="Y68" s="27"/>
      <c r="Z68" s="27"/>
      <c r="AA68" s="27"/>
      <c r="AB68" s="27"/>
      <c r="AC68" s="27"/>
      <c r="AD68" s="27"/>
      <c r="AE68" s="27"/>
      <c r="AF68" s="27"/>
      <c r="AG68" s="27"/>
      <c r="AH68" s="27"/>
      <c r="AI68" s="27"/>
      <c r="AJ68" s="27"/>
      <c r="AK68" s="27"/>
      <c r="AL68" s="27"/>
      <c r="AM68" s="27"/>
      <c r="AN68" s="27"/>
      <c r="AO68" s="27"/>
      <c r="AP68" s="27"/>
      <c r="AQ68" s="27"/>
      <c r="AR68" s="27"/>
      <c r="AS68" s="27"/>
      <c r="AT68" s="27"/>
      <c r="AU68" s="27"/>
      <c r="AV68" s="27"/>
      <c r="AW68" s="27"/>
      <c r="AX68" s="27"/>
      <c r="AY68" s="27"/>
      <c r="AZ68" s="27"/>
      <c r="BA68" s="27"/>
      <c r="BB68" s="27"/>
      <c r="BC68" s="27"/>
      <c r="BD68" s="27"/>
      <c r="BE68" s="27"/>
      <c r="BF68" s="27"/>
      <c r="BG68" s="27"/>
      <c r="BH68" s="27"/>
      <c r="BI68" s="27"/>
      <c r="BJ68" s="27"/>
    </row>
    <row r="69" spans="9:62" x14ac:dyDescent="0.25">
      <c r="I69" s="27"/>
      <c r="J69" s="27"/>
      <c r="K69" s="27"/>
      <c r="L69" s="27"/>
      <c r="M69" s="27"/>
      <c r="N69" s="27"/>
      <c r="O69" s="27"/>
      <c r="P69" s="27"/>
      <c r="Q69" s="27"/>
      <c r="R69" s="27"/>
      <c r="S69" s="27"/>
      <c r="T69" s="27"/>
      <c r="U69" s="27"/>
      <c r="V69" s="27"/>
      <c r="W69" s="27"/>
      <c r="X69" s="27"/>
      <c r="Y69" s="27"/>
      <c r="Z69" s="27"/>
      <c r="AA69" s="27"/>
      <c r="AB69" s="27"/>
      <c r="AC69" s="27"/>
      <c r="AD69" s="27"/>
      <c r="AE69" s="27"/>
      <c r="AF69" s="27"/>
      <c r="AG69" s="27"/>
      <c r="AH69" s="27"/>
      <c r="AI69" s="27"/>
      <c r="AJ69" s="27"/>
      <c r="AK69" s="27"/>
      <c r="AL69" s="27"/>
      <c r="AM69" s="27"/>
      <c r="AN69" s="27"/>
      <c r="AO69" s="27"/>
      <c r="AP69" s="27"/>
      <c r="AQ69" s="27"/>
      <c r="AR69" s="27"/>
      <c r="AS69" s="27"/>
      <c r="AT69" s="27"/>
      <c r="AU69" s="27"/>
      <c r="AV69" s="27"/>
      <c r="AW69" s="27"/>
      <c r="AX69" s="27"/>
      <c r="AY69" s="27"/>
      <c r="AZ69" s="27"/>
      <c r="BA69" s="27"/>
      <c r="BB69" s="27"/>
      <c r="BC69" s="27"/>
      <c r="BD69" s="27"/>
      <c r="BE69" s="27"/>
      <c r="BF69" s="27"/>
      <c r="BG69" s="27"/>
      <c r="BH69" s="27"/>
      <c r="BI69" s="27"/>
      <c r="BJ69" s="27"/>
    </row>
    <row r="70" spans="9:62" x14ac:dyDescent="0.25">
      <c r="I70" s="27"/>
      <c r="J70" s="27"/>
      <c r="K70" s="27"/>
      <c r="L70" s="27"/>
      <c r="M70" s="27"/>
      <c r="N70" s="27"/>
      <c r="O70" s="27"/>
      <c r="P70" s="27"/>
      <c r="Q70" s="27"/>
      <c r="R70" s="27"/>
      <c r="S70" s="27"/>
      <c r="T70" s="27"/>
      <c r="U70" s="27"/>
      <c r="V70" s="27"/>
      <c r="W70" s="27"/>
      <c r="X70" s="27"/>
      <c r="Y70" s="27"/>
      <c r="Z70" s="27"/>
      <c r="AA70" s="27"/>
      <c r="AB70" s="27"/>
      <c r="AC70" s="27"/>
      <c r="AD70" s="27"/>
      <c r="AE70" s="27"/>
      <c r="AF70" s="27"/>
      <c r="AG70" s="27"/>
      <c r="AH70" s="27"/>
      <c r="AI70" s="27"/>
      <c r="AJ70" s="27"/>
      <c r="AK70" s="27"/>
      <c r="AL70" s="27"/>
      <c r="AM70" s="27"/>
      <c r="AN70" s="27"/>
      <c r="AO70" s="27"/>
      <c r="AP70" s="27"/>
      <c r="AQ70" s="27"/>
      <c r="AR70" s="27"/>
      <c r="AS70" s="27"/>
      <c r="AT70" s="27"/>
      <c r="AU70" s="27"/>
      <c r="AV70" s="27"/>
      <c r="AW70" s="27"/>
      <c r="AX70" s="27"/>
      <c r="AY70" s="27"/>
      <c r="AZ70" s="27"/>
      <c r="BA70" s="27"/>
      <c r="BB70" s="27"/>
      <c r="BC70" s="27"/>
      <c r="BD70" s="27"/>
      <c r="BE70" s="27"/>
      <c r="BF70" s="27"/>
      <c r="BG70" s="27"/>
      <c r="BH70" s="27"/>
      <c r="BI70" s="27"/>
      <c r="BJ70" s="27"/>
    </row>
    <row r="71" spans="9:62" x14ac:dyDescent="0.25">
      <c r="I71" s="27"/>
      <c r="J71" s="27"/>
      <c r="K71" s="27"/>
      <c r="L71" s="27"/>
      <c r="M71" s="27"/>
      <c r="N71" s="27"/>
      <c r="O71" s="27"/>
      <c r="P71" s="27"/>
      <c r="Q71" s="27"/>
      <c r="R71" s="27"/>
      <c r="S71" s="27"/>
      <c r="T71" s="27"/>
      <c r="U71" s="27"/>
      <c r="V71" s="27"/>
      <c r="W71" s="27"/>
      <c r="X71" s="27"/>
      <c r="Y71" s="27"/>
      <c r="Z71" s="27"/>
      <c r="AA71" s="27"/>
      <c r="AB71" s="27"/>
      <c r="AC71" s="27"/>
      <c r="AD71" s="27"/>
      <c r="AE71" s="27"/>
      <c r="AF71" s="27"/>
      <c r="AG71" s="27"/>
      <c r="AH71" s="27"/>
      <c r="AI71" s="27"/>
      <c r="AJ71" s="27"/>
      <c r="AK71" s="27"/>
      <c r="AL71" s="27"/>
      <c r="AM71" s="27"/>
      <c r="AN71" s="27"/>
      <c r="AO71" s="27"/>
      <c r="AP71" s="27"/>
      <c r="AQ71" s="27"/>
      <c r="AR71" s="27"/>
      <c r="AS71" s="27"/>
      <c r="AT71" s="27"/>
      <c r="AU71" s="27"/>
      <c r="AV71" s="27"/>
      <c r="AW71" s="27"/>
      <c r="AX71" s="27"/>
      <c r="AY71" s="27"/>
      <c r="AZ71" s="27"/>
      <c r="BA71" s="27"/>
      <c r="BB71" s="27"/>
      <c r="BC71" s="27"/>
      <c r="BD71" s="27"/>
      <c r="BE71" s="27"/>
      <c r="BF71" s="27"/>
      <c r="BG71" s="27"/>
      <c r="BH71" s="27"/>
      <c r="BI71" s="27"/>
      <c r="BJ71" s="27"/>
    </row>
    <row r="72" spans="9:62" x14ac:dyDescent="0.25">
      <c r="I72" s="27"/>
      <c r="J72" s="27"/>
      <c r="K72" s="27"/>
      <c r="L72" s="27"/>
      <c r="M72" s="27"/>
      <c r="N72" s="27"/>
      <c r="O72" s="27"/>
      <c r="P72" s="27"/>
      <c r="Q72" s="27"/>
      <c r="R72" s="27"/>
      <c r="S72" s="27"/>
      <c r="T72" s="27"/>
      <c r="U72" s="27"/>
      <c r="V72" s="27"/>
      <c r="W72" s="27"/>
      <c r="X72" s="27"/>
      <c r="Y72" s="27"/>
      <c r="Z72" s="27"/>
      <c r="AA72" s="27"/>
      <c r="AB72" s="27"/>
      <c r="AC72" s="27"/>
      <c r="AD72" s="27"/>
      <c r="AE72" s="27"/>
      <c r="AF72" s="27"/>
      <c r="AG72" s="27"/>
      <c r="AH72" s="27"/>
      <c r="AI72" s="27"/>
      <c r="AJ72" s="27"/>
      <c r="AK72" s="27"/>
      <c r="AL72" s="27"/>
      <c r="AM72" s="27"/>
      <c r="AN72" s="27"/>
      <c r="AO72" s="27"/>
      <c r="AP72" s="27"/>
      <c r="AQ72" s="27"/>
      <c r="AR72" s="27"/>
      <c r="AS72" s="27"/>
      <c r="AT72" s="27"/>
      <c r="AU72" s="27"/>
      <c r="AV72" s="27"/>
      <c r="AW72" s="27"/>
      <c r="AX72" s="27"/>
      <c r="AY72" s="27"/>
      <c r="AZ72" s="27"/>
      <c r="BA72" s="27"/>
      <c r="BB72" s="27"/>
      <c r="BC72" s="27"/>
      <c r="BD72" s="27"/>
      <c r="BE72" s="27"/>
      <c r="BF72" s="27"/>
      <c r="BG72" s="27"/>
      <c r="BH72" s="27"/>
      <c r="BI72" s="27"/>
      <c r="BJ72" s="27"/>
    </row>
    <row r="73" spans="9:62" x14ac:dyDescent="0.25">
      <c r="I73" s="27"/>
      <c r="J73" s="27"/>
      <c r="K73" s="27"/>
      <c r="L73" s="27"/>
      <c r="M73" s="27"/>
      <c r="N73" s="27"/>
      <c r="O73" s="27"/>
      <c r="P73" s="27"/>
      <c r="Q73" s="27"/>
      <c r="R73" s="27"/>
      <c r="S73" s="27"/>
      <c r="T73" s="27"/>
      <c r="U73" s="27"/>
      <c r="V73" s="27"/>
      <c r="W73" s="27"/>
      <c r="X73" s="27"/>
      <c r="Y73" s="27"/>
      <c r="Z73" s="27"/>
      <c r="AA73" s="27"/>
      <c r="AB73" s="27"/>
      <c r="AC73" s="27"/>
      <c r="AD73" s="27"/>
      <c r="AE73" s="27"/>
      <c r="AF73" s="27"/>
      <c r="AG73" s="27"/>
      <c r="AH73" s="27"/>
      <c r="AI73" s="27"/>
      <c r="AJ73" s="27"/>
      <c r="AK73" s="27"/>
      <c r="AL73" s="27"/>
      <c r="AM73" s="27"/>
      <c r="AN73" s="27"/>
      <c r="AO73" s="27"/>
      <c r="AP73" s="27"/>
      <c r="AQ73" s="27"/>
      <c r="AR73" s="27"/>
      <c r="AS73" s="27"/>
      <c r="AT73" s="27"/>
      <c r="AU73" s="27"/>
      <c r="AV73" s="27"/>
      <c r="AW73" s="27"/>
      <c r="AX73" s="27"/>
      <c r="AY73" s="27"/>
      <c r="AZ73" s="27"/>
      <c r="BA73" s="27"/>
      <c r="BB73" s="27"/>
      <c r="BC73" s="27"/>
      <c r="BD73" s="27"/>
      <c r="BE73" s="27"/>
      <c r="BF73" s="27"/>
      <c r="BG73" s="27"/>
      <c r="BH73" s="27"/>
      <c r="BI73" s="27"/>
      <c r="BJ73" s="27"/>
    </row>
    <row r="74" spans="9:62" x14ac:dyDescent="0.25">
      <c r="I74" s="27"/>
      <c r="J74" s="27"/>
      <c r="K74" s="27"/>
      <c r="L74" s="27"/>
      <c r="M74" s="27"/>
      <c r="N74" s="27"/>
      <c r="O74" s="27"/>
      <c r="P74" s="27"/>
      <c r="Q74" s="27"/>
      <c r="R74" s="27"/>
      <c r="S74" s="27"/>
      <c r="T74" s="27"/>
      <c r="U74" s="27"/>
      <c r="V74" s="27"/>
      <c r="W74" s="27"/>
      <c r="X74" s="27"/>
      <c r="Y74" s="27"/>
      <c r="Z74" s="27"/>
      <c r="AA74" s="27"/>
      <c r="AB74" s="27"/>
      <c r="AC74" s="27"/>
      <c r="AD74" s="27"/>
      <c r="AE74" s="27"/>
      <c r="AF74" s="27"/>
      <c r="AG74" s="27"/>
      <c r="AH74" s="27"/>
      <c r="AI74" s="27"/>
      <c r="AJ74" s="27"/>
      <c r="AK74" s="27"/>
      <c r="AL74" s="27"/>
      <c r="AM74" s="27"/>
      <c r="AN74" s="27"/>
      <c r="AO74" s="27"/>
      <c r="AP74" s="27"/>
      <c r="AQ74" s="27"/>
      <c r="AR74" s="27"/>
      <c r="AS74" s="27"/>
      <c r="AT74" s="27"/>
      <c r="AU74" s="27"/>
      <c r="AV74" s="27"/>
      <c r="AW74" s="27"/>
      <c r="AX74" s="27"/>
      <c r="AY74" s="27"/>
      <c r="AZ74" s="27"/>
      <c r="BA74" s="27"/>
      <c r="BB74" s="27"/>
      <c r="BC74" s="27"/>
      <c r="BD74" s="27"/>
      <c r="BE74" s="27"/>
      <c r="BF74" s="27"/>
      <c r="BG74" s="27"/>
      <c r="BH74" s="27"/>
      <c r="BI74" s="27"/>
      <c r="BJ74" s="27"/>
    </row>
    <row r="75" spans="9:62" x14ac:dyDescent="0.25">
      <c r="I75" s="27"/>
      <c r="J75" s="27"/>
      <c r="K75" s="27"/>
      <c r="L75" s="27"/>
      <c r="M75" s="27"/>
      <c r="N75" s="27"/>
      <c r="O75" s="27"/>
      <c r="P75" s="27"/>
      <c r="Q75" s="27"/>
      <c r="R75" s="27"/>
      <c r="S75" s="27"/>
      <c r="T75" s="27"/>
      <c r="U75" s="27"/>
      <c r="V75" s="27"/>
      <c r="W75" s="27"/>
      <c r="X75" s="27"/>
      <c r="Y75" s="27"/>
      <c r="Z75" s="27"/>
      <c r="AA75" s="27"/>
      <c r="AB75" s="27"/>
      <c r="AC75" s="27"/>
      <c r="AD75" s="27"/>
      <c r="AE75" s="27"/>
      <c r="AF75" s="27"/>
      <c r="AG75" s="27"/>
      <c r="AH75" s="27"/>
      <c r="AI75" s="27"/>
      <c r="AJ75" s="27"/>
      <c r="AK75" s="27"/>
      <c r="AL75" s="27"/>
      <c r="AM75" s="27"/>
      <c r="AN75" s="27"/>
      <c r="AO75" s="27"/>
      <c r="AP75" s="27"/>
      <c r="AQ75" s="27"/>
      <c r="AR75" s="27"/>
      <c r="AS75" s="27"/>
      <c r="AT75" s="27"/>
      <c r="AU75" s="27"/>
      <c r="AV75" s="27"/>
      <c r="AW75" s="27"/>
      <c r="AX75" s="27"/>
      <c r="AY75" s="27"/>
      <c r="AZ75" s="27"/>
      <c r="BA75" s="27"/>
      <c r="BB75" s="27"/>
      <c r="BC75" s="27"/>
      <c r="BD75" s="27"/>
      <c r="BE75" s="27"/>
      <c r="BF75" s="27"/>
      <c r="BG75" s="27"/>
      <c r="BH75" s="27"/>
      <c r="BI75" s="27"/>
      <c r="BJ75" s="27"/>
    </row>
    <row r="76" spans="9:62" x14ac:dyDescent="0.25">
      <c r="I76" s="27"/>
      <c r="J76" s="27"/>
      <c r="K76" s="27"/>
      <c r="L76" s="27"/>
      <c r="M76" s="27"/>
      <c r="N76" s="27"/>
      <c r="O76" s="27"/>
      <c r="P76" s="27"/>
      <c r="Q76" s="27"/>
      <c r="R76" s="27"/>
      <c r="S76" s="27"/>
      <c r="T76" s="27"/>
      <c r="U76" s="27"/>
      <c r="V76" s="27"/>
      <c r="W76" s="27"/>
      <c r="X76" s="27"/>
      <c r="Y76" s="27"/>
      <c r="Z76" s="27"/>
      <c r="AA76" s="27"/>
      <c r="AB76" s="27"/>
      <c r="AC76" s="27"/>
      <c r="AD76" s="27"/>
      <c r="AE76" s="27"/>
      <c r="AF76" s="27"/>
      <c r="AG76" s="27"/>
      <c r="AH76" s="27"/>
      <c r="AI76" s="27"/>
      <c r="AJ76" s="27"/>
      <c r="AK76" s="27"/>
      <c r="AL76" s="27"/>
      <c r="AM76" s="27"/>
      <c r="AN76" s="27"/>
      <c r="AO76" s="27"/>
      <c r="AP76" s="27"/>
      <c r="AQ76" s="27"/>
      <c r="AR76" s="27"/>
      <c r="AS76" s="27"/>
      <c r="AT76" s="27"/>
      <c r="AU76" s="27"/>
      <c r="AV76" s="27"/>
      <c r="AW76" s="27"/>
      <c r="AX76" s="27"/>
      <c r="AY76" s="27"/>
      <c r="AZ76" s="27"/>
      <c r="BA76" s="27"/>
      <c r="BB76" s="27"/>
      <c r="BC76" s="27"/>
      <c r="BD76" s="27"/>
      <c r="BE76" s="27"/>
      <c r="BF76" s="27"/>
      <c r="BG76" s="27"/>
      <c r="BH76" s="27"/>
      <c r="BI76" s="27"/>
      <c r="BJ76" s="27"/>
    </row>
    <row r="77" spans="9:62" x14ac:dyDescent="0.25">
      <c r="I77" s="27"/>
      <c r="J77" s="27"/>
      <c r="K77" s="27"/>
      <c r="L77" s="27"/>
      <c r="M77" s="27"/>
      <c r="N77" s="27"/>
      <c r="O77" s="27"/>
      <c r="P77" s="27"/>
      <c r="Q77" s="27"/>
      <c r="R77" s="27"/>
      <c r="S77" s="27"/>
      <c r="T77" s="27"/>
      <c r="U77" s="27"/>
      <c r="V77" s="27"/>
      <c r="W77" s="27"/>
      <c r="X77" s="27"/>
      <c r="Y77" s="27"/>
      <c r="Z77" s="27"/>
      <c r="AA77" s="27"/>
      <c r="AB77" s="27"/>
      <c r="AC77" s="27"/>
      <c r="AD77" s="27"/>
      <c r="AE77" s="27"/>
      <c r="AF77" s="27"/>
      <c r="AG77" s="27"/>
      <c r="AH77" s="27"/>
      <c r="AI77" s="27"/>
      <c r="AJ77" s="27"/>
      <c r="AK77" s="27"/>
      <c r="AL77" s="27"/>
      <c r="AM77" s="27"/>
      <c r="AN77" s="27"/>
      <c r="AO77" s="27"/>
      <c r="AP77" s="27"/>
      <c r="AQ77" s="27"/>
      <c r="AR77" s="27"/>
      <c r="AS77" s="27"/>
      <c r="AT77" s="27"/>
      <c r="AU77" s="27"/>
      <c r="AV77" s="27"/>
      <c r="AW77" s="27"/>
      <c r="AX77" s="27"/>
      <c r="AY77" s="27"/>
      <c r="AZ77" s="27"/>
      <c r="BA77" s="27"/>
      <c r="BB77" s="27"/>
      <c r="BC77" s="27"/>
      <c r="BD77" s="27"/>
      <c r="BE77" s="27"/>
      <c r="BF77" s="27"/>
      <c r="BG77" s="27"/>
      <c r="BH77" s="27"/>
      <c r="BI77" s="27"/>
      <c r="BJ77" s="27"/>
    </row>
    <row r="78" spans="9:62" x14ac:dyDescent="0.25">
      <c r="I78" s="27"/>
      <c r="J78" s="27"/>
      <c r="K78" s="27"/>
      <c r="L78" s="27"/>
      <c r="M78" s="27"/>
      <c r="N78" s="27"/>
      <c r="O78" s="27"/>
      <c r="P78" s="27"/>
      <c r="Q78" s="27"/>
      <c r="R78" s="27"/>
      <c r="S78" s="27"/>
      <c r="T78" s="27"/>
      <c r="U78" s="27"/>
      <c r="V78" s="27"/>
      <c r="W78" s="27"/>
      <c r="X78" s="27"/>
      <c r="Y78" s="27"/>
      <c r="Z78" s="27"/>
      <c r="AA78" s="27"/>
      <c r="AB78" s="27"/>
      <c r="AC78" s="27"/>
      <c r="AD78" s="27"/>
      <c r="AE78" s="27"/>
      <c r="AF78" s="27"/>
      <c r="AG78" s="27"/>
      <c r="AH78" s="27"/>
      <c r="AI78" s="27"/>
      <c r="AJ78" s="27"/>
      <c r="AK78" s="27"/>
      <c r="AL78" s="27"/>
      <c r="AM78" s="27"/>
      <c r="AN78" s="27"/>
      <c r="AO78" s="27"/>
      <c r="AP78" s="27"/>
      <c r="AQ78" s="27"/>
      <c r="AR78" s="27"/>
      <c r="AS78" s="27"/>
      <c r="AT78" s="27"/>
      <c r="AU78" s="27"/>
      <c r="AV78" s="27"/>
      <c r="AW78" s="27"/>
      <c r="AX78" s="27"/>
      <c r="AY78" s="27"/>
      <c r="AZ78" s="27"/>
      <c r="BA78" s="27"/>
      <c r="BB78" s="27"/>
      <c r="BC78" s="27"/>
      <c r="BD78" s="27"/>
      <c r="BE78" s="27"/>
      <c r="BF78" s="27"/>
      <c r="BG78" s="27"/>
      <c r="BH78" s="27"/>
      <c r="BI78" s="27"/>
      <c r="BJ78" s="27"/>
    </row>
    <row r="79" spans="9:62" x14ac:dyDescent="0.25">
      <c r="I79" s="27"/>
      <c r="J79" s="27"/>
      <c r="K79" s="27"/>
      <c r="L79" s="27"/>
      <c r="M79" s="27"/>
      <c r="N79" s="27"/>
      <c r="O79" s="27"/>
      <c r="P79" s="27"/>
      <c r="Q79" s="27"/>
      <c r="R79" s="27"/>
      <c r="S79" s="27"/>
      <c r="T79" s="27"/>
      <c r="U79" s="27"/>
      <c r="V79" s="27"/>
      <c r="W79" s="27"/>
      <c r="X79" s="27"/>
      <c r="Y79" s="27"/>
      <c r="Z79" s="27"/>
      <c r="AA79" s="27"/>
      <c r="AB79" s="27"/>
      <c r="AC79" s="27"/>
      <c r="AD79" s="27"/>
      <c r="AE79" s="27"/>
      <c r="AF79" s="27"/>
      <c r="AG79" s="27"/>
      <c r="AH79" s="27"/>
      <c r="AI79" s="27"/>
      <c r="AJ79" s="27"/>
      <c r="AK79" s="27"/>
      <c r="AL79" s="27"/>
      <c r="AM79" s="27"/>
      <c r="AN79" s="27"/>
      <c r="AO79" s="27"/>
      <c r="AP79" s="27"/>
      <c r="AQ79" s="27"/>
      <c r="AR79" s="27"/>
      <c r="AS79" s="27"/>
      <c r="AT79" s="27"/>
      <c r="AU79" s="27"/>
      <c r="AV79" s="27"/>
      <c r="AW79" s="27"/>
      <c r="AX79" s="27"/>
      <c r="AY79" s="27"/>
      <c r="AZ79" s="27"/>
      <c r="BA79" s="27"/>
      <c r="BB79" s="27"/>
      <c r="BC79" s="27"/>
      <c r="BD79" s="27"/>
      <c r="BE79" s="27"/>
      <c r="BF79" s="27"/>
      <c r="BG79" s="27"/>
      <c r="BH79" s="27"/>
      <c r="BI79" s="27"/>
      <c r="BJ79" s="27"/>
    </row>
    <row r="80" spans="9:62" x14ac:dyDescent="0.25">
      <c r="I80" s="27"/>
      <c r="J80" s="27"/>
      <c r="K80" s="27"/>
      <c r="L80" s="27"/>
      <c r="M80" s="27"/>
      <c r="N80" s="27"/>
      <c r="O80" s="27"/>
      <c r="P80" s="27"/>
      <c r="Q80" s="27"/>
      <c r="R80" s="27"/>
      <c r="S80" s="27"/>
      <c r="T80" s="27"/>
      <c r="U80" s="27"/>
      <c r="V80" s="27"/>
      <c r="W80" s="27"/>
      <c r="X80" s="27"/>
      <c r="Y80" s="27"/>
      <c r="Z80" s="27"/>
      <c r="AA80" s="27"/>
      <c r="AB80" s="27"/>
      <c r="AC80" s="27"/>
      <c r="AD80" s="27"/>
      <c r="AE80" s="27"/>
      <c r="AF80" s="27"/>
      <c r="AG80" s="27"/>
      <c r="AH80" s="27"/>
      <c r="AI80" s="27"/>
      <c r="AJ80" s="27"/>
      <c r="AK80" s="27"/>
      <c r="AL80" s="27"/>
      <c r="AM80" s="27"/>
      <c r="AN80" s="27"/>
      <c r="AO80" s="27"/>
      <c r="AP80" s="27"/>
      <c r="AQ80" s="27"/>
      <c r="AR80" s="27"/>
      <c r="AS80" s="27"/>
      <c r="AT80" s="27"/>
      <c r="AU80" s="27"/>
      <c r="AV80" s="27"/>
      <c r="AW80" s="27"/>
      <c r="AX80" s="27"/>
      <c r="AY80" s="27"/>
      <c r="AZ80" s="27"/>
      <c r="BA80" s="27"/>
      <c r="BB80" s="27"/>
      <c r="BC80" s="27"/>
      <c r="BD80" s="27"/>
      <c r="BE80" s="27"/>
      <c r="BF80" s="27"/>
      <c r="BG80" s="27"/>
      <c r="BH80" s="27"/>
      <c r="BI80" s="27"/>
      <c r="BJ80" s="27"/>
    </row>
    <row r="81" spans="9:62" x14ac:dyDescent="0.25">
      <c r="I81" s="27"/>
      <c r="J81" s="27"/>
      <c r="K81" s="27"/>
      <c r="L81" s="27"/>
      <c r="M81" s="27"/>
      <c r="N81" s="27"/>
      <c r="O81" s="27"/>
      <c r="P81" s="27"/>
      <c r="Q81" s="27"/>
      <c r="R81" s="27"/>
      <c r="S81" s="27"/>
      <c r="T81" s="27"/>
      <c r="U81" s="27"/>
      <c r="V81" s="27"/>
      <c r="W81" s="27"/>
      <c r="X81" s="27"/>
      <c r="Y81" s="27"/>
      <c r="Z81" s="27"/>
      <c r="AA81" s="27"/>
      <c r="AB81" s="27"/>
      <c r="AC81" s="27"/>
      <c r="AD81" s="27"/>
      <c r="AE81" s="27"/>
      <c r="AF81" s="27"/>
      <c r="AG81" s="27"/>
      <c r="AH81" s="27"/>
      <c r="AI81" s="27"/>
      <c r="AJ81" s="27"/>
      <c r="AK81" s="27"/>
      <c r="AL81" s="27"/>
      <c r="AM81" s="27"/>
      <c r="AN81" s="27"/>
      <c r="AO81" s="27"/>
      <c r="AP81" s="27"/>
      <c r="AQ81" s="27"/>
      <c r="AR81" s="27"/>
      <c r="AS81" s="27"/>
      <c r="AT81" s="27"/>
      <c r="AU81" s="27"/>
      <c r="AV81" s="27"/>
      <c r="AW81" s="27"/>
      <c r="AX81" s="27"/>
      <c r="AY81" s="27"/>
      <c r="AZ81" s="27"/>
      <c r="BA81" s="27"/>
      <c r="BB81" s="27"/>
      <c r="BC81" s="27"/>
      <c r="BD81" s="27"/>
      <c r="BE81" s="27"/>
      <c r="BF81" s="27"/>
      <c r="BG81" s="27"/>
      <c r="BH81" s="27"/>
      <c r="BI81" s="27"/>
      <c r="BJ81" s="27"/>
    </row>
    <row r="82" spans="9:62" x14ac:dyDescent="0.25">
      <c r="I82" s="27"/>
      <c r="J82" s="27"/>
      <c r="K82" s="27"/>
      <c r="L82" s="27"/>
      <c r="M82" s="27"/>
      <c r="N82" s="27"/>
      <c r="O82" s="27"/>
      <c r="P82" s="27"/>
      <c r="Q82" s="27"/>
      <c r="R82" s="27"/>
      <c r="S82" s="27"/>
      <c r="T82" s="27"/>
      <c r="U82" s="27"/>
      <c r="V82" s="27"/>
      <c r="W82" s="27"/>
      <c r="X82" s="27"/>
      <c r="Y82" s="27"/>
      <c r="Z82" s="27"/>
      <c r="AA82" s="27"/>
      <c r="AB82" s="27"/>
      <c r="AC82" s="27"/>
      <c r="AD82" s="27"/>
      <c r="AE82" s="27"/>
      <c r="AF82" s="27"/>
      <c r="AG82" s="27"/>
      <c r="AH82" s="27"/>
      <c r="AI82" s="27"/>
      <c r="AJ82" s="27"/>
      <c r="AK82" s="27"/>
      <c r="AL82" s="27"/>
      <c r="AM82" s="27"/>
      <c r="AN82" s="27"/>
      <c r="AO82" s="27"/>
      <c r="AP82" s="27"/>
      <c r="AQ82" s="27"/>
      <c r="AR82" s="27"/>
      <c r="AS82" s="27"/>
      <c r="AT82" s="27"/>
      <c r="AU82" s="27"/>
      <c r="AV82" s="27"/>
      <c r="AW82" s="27"/>
      <c r="AX82" s="27"/>
      <c r="AY82" s="27"/>
      <c r="AZ82" s="27"/>
      <c r="BA82" s="27"/>
      <c r="BB82" s="27"/>
      <c r="BC82" s="27"/>
      <c r="BD82" s="27"/>
      <c r="BE82" s="27"/>
      <c r="BF82" s="27"/>
      <c r="BG82" s="27"/>
      <c r="BH82" s="27"/>
      <c r="BI82" s="27"/>
      <c r="BJ82" s="27"/>
    </row>
    <row r="83" spans="9:62" x14ac:dyDescent="0.25">
      <c r="I83" s="27"/>
      <c r="J83" s="27"/>
      <c r="K83" s="27"/>
      <c r="L83" s="27"/>
      <c r="M83" s="27"/>
      <c r="N83" s="27"/>
      <c r="O83" s="27"/>
      <c r="P83" s="27"/>
      <c r="Q83" s="27"/>
      <c r="R83" s="27"/>
      <c r="S83" s="27"/>
      <c r="T83" s="27"/>
      <c r="U83" s="27"/>
      <c r="V83" s="27"/>
      <c r="W83" s="27"/>
      <c r="X83" s="27"/>
      <c r="Y83" s="27"/>
      <c r="Z83" s="27"/>
      <c r="AA83" s="27"/>
      <c r="AB83" s="27"/>
      <c r="AC83" s="27"/>
      <c r="AD83" s="27"/>
      <c r="AE83" s="27"/>
      <c r="AF83" s="27"/>
      <c r="AG83" s="27"/>
      <c r="AH83" s="27"/>
      <c r="AI83" s="27"/>
      <c r="AJ83" s="27"/>
      <c r="AK83" s="27"/>
      <c r="AL83" s="27"/>
      <c r="AM83" s="27"/>
      <c r="AN83" s="27"/>
      <c r="AO83" s="27"/>
      <c r="AP83" s="27"/>
      <c r="AQ83" s="27"/>
      <c r="AR83" s="27"/>
      <c r="AS83" s="27"/>
      <c r="AT83" s="27"/>
      <c r="AU83" s="27"/>
      <c r="AV83" s="27"/>
      <c r="AW83" s="27"/>
      <c r="AX83" s="27"/>
      <c r="AY83" s="27"/>
      <c r="AZ83" s="27"/>
      <c r="BA83" s="27"/>
      <c r="BB83" s="27"/>
      <c r="BC83" s="27"/>
      <c r="BD83" s="27"/>
      <c r="BE83" s="27"/>
      <c r="BF83" s="27"/>
      <c r="BG83" s="27"/>
      <c r="BH83" s="27"/>
      <c r="BI83" s="27"/>
      <c r="BJ83" s="27"/>
    </row>
    <row r="84" spans="9:62" x14ac:dyDescent="0.25">
      <c r="I84" s="27"/>
      <c r="J84" s="27"/>
      <c r="K84" s="27"/>
      <c r="L84" s="27"/>
      <c r="M84" s="27"/>
      <c r="N84" s="27"/>
      <c r="O84" s="27"/>
      <c r="P84" s="27"/>
      <c r="Q84" s="27"/>
      <c r="R84" s="27"/>
      <c r="S84" s="27"/>
      <c r="T84" s="27"/>
      <c r="U84" s="27"/>
      <c r="V84" s="27"/>
      <c r="W84" s="27"/>
      <c r="X84" s="27"/>
      <c r="Y84" s="27"/>
      <c r="Z84" s="27"/>
      <c r="AA84" s="27"/>
      <c r="AB84" s="27"/>
      <c r="AC84" s="27"/>
      <c r="AD84" s="27"/>
      <c r="AE84" s="27"/>
      <c r="AF84" s="27"/>
      <c r="AG84" s="27"/>
      <c r="AH84" s="27"/>
      <c r="AI84" s="27"/>
      <c r="AJ84" s="27"/>
      <c r="AK84" s="27"/>
      <c r="AL84" s="27"/>
      <c r="AM84" s="27"/>
      <c r="AN84" s="27"/>
      <c r="AO84" s="27"/>
      <c r="AP84" s="27"/>
      <c r="AQ84" s="27"/>
      <c r="AR84" s="27"/>
      <c r="AS84" s="27"/>
      <c r="AT84" s="27"/>
      <c r="AU84" s="27"/>
      <c r="AV84" s="27"/>
      <c r="AW84" s="27"/>
      <c r="AX84" s="27"/>
      <c r="AY84" s="27"/>
      <c r="AZ84" s="27"/>
      <c r="BA84" s="27"/>
      <c r="BB84" s="27"/>
      <c r="BC84" s="27"/>
      <c r="BD84" s="27"/>
      <c r="BE84" s="27"/>
      <c r="BF84" s="27"/>
      <c r="BG84" s="27"/>
      <c r="BH84" s="27"/>
      <c r="BI84" s="27"/>
      <c r="BJ84" s="27"/>
    </row>
    <row r="85" spans="9:62" x14ac:dyDescent="0.25">
      <c r="I85" s="27"/>
      <c r="J85" s="27"/>
      <c r="K85" s="27"/>
      <c r="L85" s="27"/>
      <c r="M85" s="27"/>
      <c r="N85" s="27"/>
      <c r="O85" s="27"/>
      <c r="P85" s="27"/>
      <c r="Q85" s="27"/>
      <c r="R85" s="27"/>
      <c r="S85" s="27"/>
      <c r="T85" s="27"/>
      <c r="U85" s="27"/>
      <c r="V85" s="27"/>
      <c r="W85" s="27"/>
      <c r="X85" s="27"/>
      <c r="Y85" s="27"/>
      <c r="Z85" s="27"/>
      <c r="AA85" s="27"/>
      <c r="AB85" s="27"/>
      <c r="AC85" s="27"/>
      <c r="AD85" s="27"/>
      <c r="AE85" s="27"/>
      <c r="AF85" s="27"/>
      <c r="AG85" s="27"/>
      <c r="AH85" s="27"/>
      <c r="AI85" s="27"/>
      <c r="AJ85" s="27"/>
      <c r="AK85" s="27"/>
      <c r="AL85" s="27"/>
      <c r="AM85" s="27"/>
      <c r="AN85" s="27"/>
      <c r="AO85" s="27"/>
      <c r="AP85" s="27"/>
      <c r="AQ85" s="27"/>
      <c r="AR85" s="27"/>
      <c r="AS85" s="27"/>
      <c r="AT85" s="27"/>
      <c r="AU85" s="27"/>
      <c r="AV85" s="27"/>
      <c r="AW85" s="27"/>
      <c r="AX85" s="27"/>
      <c r="AY85" s="27"/>
      <c r="AZ85" s="27"/>
      <c r="BA85" s="27"/>
      <c r="BB85" s="27"/>
      <c r="BC85" s="27"/>
      <c r="BD85" s="27"/>
      <c r="BE85" s="27"/>
      <c r="BF85" s="27"/>
      <c r="BG85" s="27"/>
      <c r="BH85" s="27"/>
      <c r="BI85" s="27"/>
      <c r="BJ85" s="27"/>
    </row>
    <row r="86" spans="9:62" x14ac:dyDescent="0.25">
      <c r="I86" s="27"/>
      <c r="J86" s="27"/>
      <c r="K86" s="27"/>
      <c r="L86" s="27"/>
      <c r="M86" s="27"/>
      <c r="N86" s="27"/>
      <c r="O86" s="27"/>
      <c r="P86" s="27"/>
      <c r="Q86" s="27"/>
      <c r="R86" s="27"/>
      <c r="S86" s="27"/>
      <c r="T86" s="27"/>
      <c r="U86" s="27"/>
      <c r="V86" s="27"/>
      <c r="W86" s="27"/>
      <c r="X86" s="27"/>
      <c r="Y86" s="27"/>
      <c r="Z86" s="27"/>
      <c r="AA86" s="27"/>
      <c r="AB86" s="27"/>
      <c r="AC86" s="27"/>
      <c r="AD86" s="27"/>
      <c r="AE86" s="27"/>
      <c r="AF86" s="27"/>
      <c r="AG86" s="27"/>
      <c r="AH86" s="27"/>
      <c r="AI86" s="27"/>
      <c r="AJ86" s="27"/>
      <c r="AK86" s="27"/>
      <c r="AL86" s="27"/>
      <c r="AM86" s="27"/>
      <c r="AN86" s="27"/>
      <c r="AO86" s="27"/>
      <c r="AP86" s="27"/>
      <c r="AQ86" s="27"/>
      <c r="AR86" s="27"/>
      <c r="AS86" s="27"/>
      <c r="AT86" s="27"/>
      <c r="AU86" s="27"/>
      <c r="AV86" s="27"/>
      <c r="AW86" s="27"/>
      <c r="AX86" s="27"/>
      <c r="AY86" s="27"/>
      <c r="AZ86" s="27"/>
      <c r="BA86" s="27"/>
      <c r="BB86" s="27"/>
      <c r="BC86" s="27"/>
      <c r="BD86" s="27"/>
      <c r="BE86" s="27"/>
      <c r="BF86" s="27"/>
      <c r="BG86" s="27"/>
      <c r="BH86" s="27"/>
      <c r="BI86" s="27"/>
      <c r="BJ86" s="27"/>
    </row>
    <row r="87" spans="9:62" x14ac:dyDescent="0.25">
      <c r="I87" s="27"/>
      <c r="J87" s="27"/>
      <c r="K87" s="27"/>
      <c r="L87" s="27"/>
      <c r="M87" s="27"/>
      <c r="N87" s="27"/>
      <c r="O87" s="27"/>
      <c r="P87" s="27"/>
      <c r="Q87" s="27"/>
      <c r="R87" s="27"/>
      <c r="S87" s="27"/>
      <c r="T87" s="27"/>
      <c r="U87" s="27"/>
      <c r="V87" s="27"/>
      <c r="W87" s="27"/>
      <c r="X87" s="27"/>
      <c r="Y87" s="27"/>
      <c r="Z87" s="27"/>
      <c r="AA87" s="27"/>
      <c r="AB87" s="27"/>
      <c r="AC87" s="27"/>
      <c r="AD87" s="27"/>
      <c r="AE87" s="27"/>
      <c r="AF87" s="27"/>
      <c r="AG87" s="27"/>
      <c r="AH87" s="27"/>
      <c r="AI87" s="27"/>
      <c r="AJ87" s="27"/>
      <c r="AK87" s="27"/>
      <c r="AL87" s="27"/>
      <c r="AM87" s="27"/>
      <c r="AN87" s="27"/>
      <c r="AO87" s="27"/>
      <c r="AP87" s="27"/>
      <c r="AQ87" s="27"/>
      <c r="AR87" s="27"/>
      <c r="AS87" s="27"/>
      <c r="AT87" s="27"/>
      <c r="AU87" s="27"/>
      <c r="AV87" s="27"/>
      <c r="AW87" s="27"/>
      <c r="AX87" s="27"/>
      <c r="AY87" s="27"/>
      <c r="AZ87" s="27"/>
      <c r="BA87" s="27"/>
      <c r="BB87" s="27"/>
      <c r="BC87" s="27"/>
      <c r="BD87" s="27"/>
      <c r="BE87" s="27"/>
      <c r="BF87" s="27"/>
      <c r="BG87" s="27"/>
      <c r="BH87" s="27"/>
      <c r="BI87" s="27"/>
      <c r="BJ87" s="27"/>
    </row>
    <row r="88" spans="9:62" x14ac:dyDescent="0.25">
      <c r="I88" s="27"/>
      <c r="J88" s="27"/>
      <c r="K88" s="27"/>
      <c r="L88" s="27"/>
      <c r="M88" s="27"/>
      <c r="N88" s="27"/>
      <c r="O88" s="27"/>
      <c r="P88" s="27"/>
      <c r="Q88" s="27"/>
      <c r="R88" s="27"/>
      <c r="S88" s="27"/>
      <c r="T88" s="27"/>
      <c r="U88" s="27"/>
      <c r="V88" s="27"/>
      <c r="W88" s="27"/>
      <c r="X88" s="27"/>
      <c r="Y88" s="27"/>
      <c r="Z88" s="27"/>
      <c r="AA88" s="27"/>
      <c r="AB88" s="27"/>
      <c r="AC88" s="27"/>
      <c r="AD88" s="27"/>
      <c r="AE88" s="27"/>
      <c r="AF88" s="27"/>
      <c r="AG88" s="27"/>
      <c r="AH88" s="27"/>
      <c r="AI88" s="27"/>
      <c r="AJ88" s="27"/>
      <c r="AK88" s="27"/>
      <c r="AL88" s="27"/>
      <c r="AM88" s="27"/>
      <c r="AN88" s="27"/>
      <c r="AO88" s="27"/>
      <c r="AP88" s="27"/>
      <c r="AQ88" s="27"/>
      <c r="AR88" s="27"/>
      <c r="AS88" s="27"/>
      <c r="AT88" s="27"/>
      <c r="AU88" s="27"/>
      <c r="AV88" s="27"/>
      <c r="AW88" s="27"/>
      <c r="AX88" s="27"/>
      <c r="AY88" s="27"/>
      <c r="AZ88" s="27"/>
      <c r="BA88" s="27"/>
      <c r="BB88" s="27"/>
      <c r="BC88" s="27"/>
      <c r="BD88" s="27"/>
      <c r="BE88" s="27"/>
      <c r="BF88" s="27"/>
      <c r="BG88" s="27"/>
      <c r="BH88" s="27"/>
      <c r="BI88" s="27"/>
      <c r="BJ88" s="27"/>
    </row>
    <row r="89" spans="9:62" x14ac:dyDescent="0.25">
      <c r="I89" s="27"/>
      <c r="J89" s="27"/>
      <c r="K89" s="27"/>
      <c r="L89" s="27"/>
      <c r="M89" s="27"/>
      <c r="N89" s="27"/>
      <c r="O89" s="27"/>
      <c r="P89" s="27"/>
      <c r="Q89" s="27"/>
      <c r="R89" s="27"/>
      <c r="S89" s="27"/>
      <c r="T89" s="27"/>
      <c r="U89" s="27"/>
      <c r="V89" s="27"/>
      <c r="W89" s="27"/>
      <c r="X89" s="27"/>
      <c r="Y89" s="27"/>
      <c r="Z89" s="27"/>
      <c r="AA89" s="27"/>
      <c r="AB89" s="27"/>
      <c r="AC89" s="27"/>
      <c r="AD89" s="27"/>
      <c r="AE89" s="27"/>
      <c r="AF89" s="27"/>
      <c r="AG89" s="27"/>
      <c r="AH89" s="27"/>
      <c r="AI89" s="27"/>
      <c r="AJ89" s="27"/>
      <c r="AK89" s="27"/>
      <c r="AL89" s="27"/>
      <c r="AM89" s="27"/>
      <c r="AN89" s="27"/>
      <c r="AO89" s="27"/>
      <c r="AP89" s="27"/>
      <c r="AQ89" s="27"/>
      <c r="AR89" s="27"/>
      <c r="AS89" s="27"/>
      <c r="AT89" s="27"/>
      <c r="AU89" s="27"/>
      <c r="AV89" s="27"/>
      <c r="AW89" s="27"/>
      <c r="AX89" s="27"/>
      <c r="AY89" s="27"/>
      <c r="AZ89" s="27"/>
      <c r="BA89" s="27"/>
      <c r="BB89" s="27"/>
      <c r="BC89" s="27"/>
      <c r="BD89" s="27"/>
      <c r="BE89" s="27"/>
      <c r="BF89" s="27"/>
      <c r="BG89" s="27"/>
      <c r="BH89" s="27"/>
      <c r="BI89" s="27"/>
      <c r="BJ89" s="27"/>
    </row>
    <row r="90" spans="9:62" x14ac:dyDescent="0.25">
      <c r="I90" s="27"/>
      <c r="J90" s="27"/>
      <c r="K90" s="27"/>
      <c r="L90" s="27"/>
      <c r="M90" s="27"/>
      <c r="N90" s="27"/>
      <c r="O90" s="27"/>
      <c r="P90" s="27"/>
      <c r="Q90" s="27"/>
      <c r="R90" s="27"/>
      <c r="S90" s="27"/>
      <c r="T90" s="27"/>
      <c r="U90" s="27"/>
      <c r="V90" s="27"/>
      <c r="W90" s="27"/>
      <c r="X90" s="27"/>
      <c r="Y90" s="27"/>
      <c r="Z90" s="27"/>
      <c r="AA90" s="27"/>
      <c r="AB90" s="27"/>
      <c r="AC90" s="27"/>
      <c r="AD90" s="27"/>
      <c r="AE90" s="27"/>
      <c r="AF90" s="27"/>
      <c r="AG90" s="27"/>
      <c r="AH90" s="27"/>
      <c r="AI90" s="27"/>
      <c r="AJ90" s="27"/>
      <c r="AK90" s="27"/>
      <c r="AL90" s="27"/>
      <c r="AM90" s="27"/>
      <c r="AN90" s="27"/>
      <c r="AO90" s="27"/>
      <c r="AP90" s="27"/>
      <c r="AQ90" s="27"/>
      <c r="AR90" s="27"/>
      <c r="AS90" s="27"/>
      <c r="AT90" s="27"/>
      <c r="AU90" s="27"/>
      <c r="AV90" s="27"/>
      <c r="AW90" s="27"/>
      <c r="AX90" s="27"/>
      <c r="AY90" s="27"/>
      <c r="AZ90" s="27"/>
      <c r="BA90" s="27"/>
      <c r="BB90" s="27"/>
      <c r="BC90" s="27"/>
      <c r="BD90" s="27"/>
      <c r="BE90" s="27"/>
      <c r="BF90" s="27"/>
      <c r="BG90" s="27"/>
      <c r="BH90" s="27"/>
      <c r="BI90" s="27"/>
      <c r="BJ90" s="27"/>
    </row>
    <row r="91" spans="9:62" x14ac:dyDescent="0.25">
      <c r="I91" s="27"/>
      <c r="J91" s="27"/>
      <c r="K91" s="27"/>
      <c r="L91" s="27"/>
      <c r="M91" s="27"/>
      <c r="N91" s="27"/>
      <c r="O91" s="27"/>
      <c r="P91" s="27"/>
      <c r="Q91" s="27"/>
      <c r="R91" s="27"/>
      <c r="S91" s="27"/>
      <c r="T91" s="27"/>
      <c r="U91" s="27"/>
      <c r="V91" s="27"/>
      <c r="W91" s="27"/>
      <c r="X91" s="27"/>
      <c r="Y91" s="27"/>
      <c r="Z91" s="27"/>
      <c r="AA91" s="27"/>
      <c r="AB91" s="27"/>
      <c r="AC91" s="27"/>
      <c r="AD91" s="27"/>
      <c r="AE91" s="27"/>
      <c r="AF91" s="27"/>
      <c r="AG91" s="27"/>
      <c r="AH91" s="27"/>
      <c r="AI91" s="27"/>
      <c r="AJ91" s="27"/>
      <c r="AK91" s="27"/>
      <c r="AL91" s="27"/>
      <c r="AM91" s="27"/>
      <c r="AN91" s="27"/>
      <c r="AO91" s="27"/>
      <c r="AP91" s="27"/>
      <c r="AQ91" s="27"/>
      <c r="AR91" s="27"/>
      <c r="AS91" s="27"/>
      <c r="AT91" s="27"/>
      <c r="AU91" s="27"/>
      <c r="AV91" s="27"/>
      <c r="AW91" s="27"/>
      <c r="AX91" s="27"/>
      <c r="AY91" s="27"/>
      <c r="AZ91" s="27"/>
      <c r="BA91" s="27"/>
      <c r="BB91" s="27"/>
      <c r="BC91" s="27"/>
      <c r="BD91" s="27"/>
      <c r="BE91" s="27"/>
      <c r="BF91" s="27"/>
      <c r="BG91" s="27"/>
      <c r="BH91" s="27"/>
      <c r="BI91" s="27"/>
      <c r="BJ91" s="27"/>
    </row>
    <row r="92" spans="9:62" x14ac:dyDescent="0.25">
      <c r="I92" s="27"/>
      <c r="J92" s="27"/>
      <c r="K92" s="27"/>
      <c r="L92" s="27"/>
      <c r="M92" s="27"/>
      <c r="N92" s="27"/>
      <c r="O92" s="27"/>
      <c r="P92" s="27"/>
      <c r="Q92" s="27"/>
      <c r="R92" s="27"/>
      <c r="S92" s="27"/>
      <c r="T92" s="27"/>
      <c r="U92" s="27"/>
      <c r="V92" s="27"/>
      <c r="W92" s="27"/>
      <c r="X92" s="27"/>
      <c r="Y92" s="27"/>
      <c r="Z92" s="27"/>
      <c r="AA92" s="27"/>
      <c r="AB92" s="27"/>
      <c r="AC92" s="27"/>
      <c r="AD92" s="27"/>
      <c r="AE92" s="27"/>
      <c r="AF92" s="27"/>
      <c r="AG92" s="27"/>
      <c r="AH92" s="27"/>
      <c r="AI92" s="27"/>
      <c r="AJ92" s="27"/>
      <c r="AK92" s="27"/>
      <c r="AL92" s="27"/>
      <c r="AM92" s="27"/>
      <c r="AN92" s="27"/>
      <c r="AO92" s="27"/>
      <c r="AP92" s="27"/>
      <c r="AQ92" s="27"/>
      <c r="AR92" s="27"/>
      <c r="AS92" s="27"/>
      <c r="AT92" s="27"/>
      <c r="AU92" s="27"/>
      <c r="AV92" s="27"/>
      <c r="AW92" s="27"/>
      <c r="AX92" s="27"/>
      <c r="AY92" s="27"/>
      <c r="AZ92" s="27"/>
      <c r="BA92" s="27"/>
      <c r="BB92" s="27"/>
      <c r="BC92" s="27"/>
      <c r="BD92" s="27"/>
      <c r="BE92" s="27"/>
      <c r="BF92" s="27"/>
      <c r="BG92" s="27"/>
      <c r="BH92" s="27"/>
      <c r="BI92" s="27"/>
      <c r="BJ92" s="27"/>
    </row>
    <row r="93" spans="9:62" x14ac:dyDescent="0.25">
      <c r="I93" s="27"/>
    </row>
    <row r="94" spans="9:62" x14ac:dyDescent="0.25">
      <c r="I94" s="27"/>
    </row>
    <row r="95" spans="9:62" x14ac:dyDescent="0.25">
      <c r="I95" s="27"/>
    </row>
    <row r="96" spans="9:62" x14ac:dyDescent="0.25">
      <c r="I96" s="27"/>
    </row>
    <row r="97" spans="9:9" x14ac:dyDescent="0.25">
      <c r="I97" s="27"/>
    </row>
    <row r="98" spans="9:9" x14ac:dyDescent="0.25">
      <c r="I98" s="27"/>
    </row>
    <row r="99" spans="9:9" x14ac:dyDescent="0.25">
      <c r="I99" s="27"/>
    </row>
    <row r="100" spans="9:9" x14ac:dyDescent="0.25">
      <c r="I100" s="27"/>
    </row>
    <row r="101" spans="9:9" x14ac:dyDescent="0.25">
      <c r="I101" s="27"/>
    </row>
  </sheetData>
  <sortState xmlns:xlrd2="http://schemas.microsoft.com/office/spreadsheetml/2017/richdata2" ref="A11:BJ49">
    <sortCondition descending="1" ref="B11:B49"/>
  </sortState>
  <mergeCells count="8">
    <mergeCell ref="A8:A9"/>
    <mergeCell ref="BL8:BN8"/>
    <mergeCell ref="B8:T8"/>
    <mergeCell ref="B9:T9"/>
    <mergeCell ref="W8:AO8"/>
    <mergeCell ref="W9:AO9"/>
    <mergeCell ref="AR8:BJ8"/>
    <mergeCell ref="AR9:BJ9"/>
  </mergeCells>
  <conditionalFormatting sqref="B11:C49">
    <cfRule type="colorScale" priority="7">
      <colorScale>
        <cfvo type="min"/>
        <cfvo type="percentile" val="50"/>
        <cfvo type="max"/>
        <color rgb="FFF8696B"/>
        <color rgb="FFFFEB84"/>
        <color rgb="FF63BE7B"/>
      </colorScale>
    </cfRule>
    <cfRule type="colorScale" priority="8">
      <colorScale>
        <cfvo type="min"/>
        <cfvo type="percentile" val="50"/>
        <cfvo type="max"/>
        <color rgb="FFF8696B"/>
        <color rgb="FFFFEB84"/>
        <color rgb="FF63BE7B"/>
      </colorScale>
    </cfRule>
    <cfRule type="colorScale" priority="9">
      <colorScale>
        <cfvo type="min"/>
        <cfvo type="percentile" val="50"/>
        <cfvo type="max"/>
        <color rgb="FFF8696B"/>
        <color rgb="FFFFEB84"/>
        <color rgb="FF63BE7B"/>
      </colorScale>
    </cfRule>
  </conditionalFormatting>
  <conditionalFormatting sqref="D11:H49">
    <cfRule type="colorScale" priority="49">
      <colorScale>
        <cfvo type="min"/>
        <cfvo type="percentile" val="50"/>
        <cfvo type="max"/>
        <color rgb="FFF8696B"/>
        <color rgb="FFFFEB84"/>
        <color rgb="FF63BE7B"/>
      </colorScale>
    </cfRule>
    <cfRule type="colorScale" priority="50">
      <colorScale>
        <cfvo type="min"/>
        <cfvo type="percentile" val="50"/>
        <cfvo type="max"/>
        <color rgb="FFF8696B"/>
        <color rgb="FFFFEB84"/>
        <color rgb="FF63BE7B"/>
      </colorScale>
    </cfRule>
  </conditionalFormatting>
  <conditionalFormatting sqref="D11:T49">
    <cfRule type="colorScale" priority="10">
      <colorScale>
        <cfvo type="min"/>
        <cfvo type="percentile" val="50"/>
        <cfvo type="max"/>
        <color rgb="FFF8696B"/>
        <color rgb="FFFFEB84"/>
        <color rgb="FF63BE7B"/>
      </colorScale>
    </cfRule>
  </conditionalFormatting>
  <conditionalFormatting sqref="I11:I49">
    <cfRule type="colorScale" priority="57">
      <colorScale>
        <cfvo type="min"/>
        <cfvo type="percentile" val="50"/>
        <cfvo type="max"/>
        <color rgb="FFF8696B"/>
        <color rgb="FFFFEB84"/>
        <color rgb="FF63BE7B"/>
      </colorScale>
    </cfRule>
  </conditionalFormatting>
  <conditionalFormatting sqref="I11:T49">
    <cfRule type="colorScale" priority="52">
      <colorScale>
        <cfvo type="min"/>
        <cfvo type="percentile" val="50"/>
        <cfvo type="max"/>
        <color rgb="FFF8696B"/>
        <color rgb="FFFFEB84"/>
        <color rgb="FF63BE7B"/>
      </colorScale>
    </cfRule>
  </conditionalFormatting>
  <conditionalFormatting sqref="J11:K49">
    <cfRule type="colorScale" priority="58">
      <colorScale>
        <cfvo type="min"/>
        <cfvo type="percentile" val="50"/>
        <cfvo type="max"/>
        <color rgb="FFF8696B"/>
        <color rgb="FFFFEB84"/>
        <color rgb="FF63BE7B"/>
      </colorScale>
    </cfRule>
  </conditionalFormatting>
  <conditionalFormatting sqref="L11:L49">
    <cfRule type="colorScale" priority="67">
      <colorScale>
        <cfvo type="min"/>
        <cfvo type="percentile" val="50"/>
        <cfvo type="max"/>
        <color rgb="FFF8696B"/>
        <color rgb="FFFFEB84"/>
        <color rgb="FF63BE7B"/>
      </colorScale>
    </cfRule>
  </conditionalFormatting>
  <conditionalFormatting sqref="M11:T49">
    <cfRule type="colorScale" priority="69">
      <colorScale>
        <cfvo type="min"/>
        <cfvo type="percentile" val="50"/>
        <cfvo type="max"/>
        <color rgb="FFF8696B"/>
        <color rgb="FFFFEB84"/>
        <color rgb="FF63BE7B"/>
      </colorScale>
    </cfRule>
  </conditionalFormatting>
  <conditionalFormatting sqref="W11:X49">
    <cfRule type="colorScale" priority="4">
      <colorScale>
        <cfvo type="min"/>
        <cfvo type="percentile" val="50"/>
        <cfvo type="max"/>
        <color rgb="FFF8696B"/>
        <color rgb="FFFFEB84"/>
        <color rgb="FF63BE7B"/>
      </colorScale>
    </cfRule>
    <cfRule type="colorScale" priority="5">
      <colorScale>
        <cfvo type="min"/>
        <cfvo type="percentile" val="50"/>
        <cfvo type="max"/>
        <color rgb="FFF8696B"/>
        <color rgb="FFFFEB84"/>
        <color rgb="FF63BE7B"/>
      </colorScale>
    </cfRule>
    <cfRule type="colorScale" priority="6">
      <colorScale>
        <cfvo type="min"/>
        <cfvo type="percentile" val="50"/>
        <cfvo type="max"/>
        <color rgb="FFF8696B"/>
        <color rgb="FFFFEB84"/>
        <color rgb="FF63BE7B"/>
      </colorScale>
    </cfRule>
  </conditionalFormatting>
  <conditionalFormatting sqref="Y11:AC49">
    <cfRule type="colorScale" priority="46">
      <colorScale>
        <cfvo type="min"/>
        <cfvo type="percentile" val="50"/>
        <cfvo type="max"/>
        <color rgb="FFF8696B"/>
        <color rgb="FFFFEB84"/>
        <color rgb="FF63BE7B"/>
      </colorScale>
    </cfRule>
    <cfRule type="colorScale" priority="47">
      <colorScale>
        <cfvo type="min"/>
        <cfvo type="percentile" val="50"/>
        <cfvo type="max"/>
        <color rgb="FFF8696B"/>
        <color rgb="FFFFEB84"/>
        <color rgb="FF63BE7B"/>
      </colorScale>
    </cfRule>
  </conditionalFormatting>
  <conditionalFormatting sqref="Y11:AO49">
    <cfRule type="colorScale" priority="45">
      <colorScale>
        <cfvo type="min"/>
        <cfvo type="percentile" val="50"/>
        <cfvo type="max"/>
        <color rgb="FFF8696B"/>
        <color rgb="FFFFEB84"/>
        <color rgb="FF63BE7B"/>
      </colorScale>
    </cfRule>
  </conditionalFormatting>
  <conditionalFormatting sqref="AD11:AD49">
    <cfRule type="colorScale" priority="56">
      <colorScale>
        <cfvo type="min"/>
        <cfvo type="percentile" val="50"/>
        <cfvo type="max"/>
        <color rgb="FFF8696B"/>
        <color rgb="FFFFEB84"/>
        <color rgb="FF63BE7B"/>
      </colorScale>
    </cfRule>
  </conditionalFormatting>
  <conditionalFormatting sqref="AD11:AO49">
    <cfRule type="colorScale" priority="51">
      <colorScale>
        <cfvo type="min"/>
        <cfvo type="percentile" val="50"/>
        <cfvo type="max"/>
        <color rgb="FFF8696B"/>
        <color rgb="FFFFEB84"/>
        <color rgb="FF63BE7B"/>
      </colorScale>
    </cfRule>
  </conditionalFormatting>
  <conditionalFormatting sqref="AE11:AF49">
    <cfRule type="colorScale" priority="59">
      <colorScale>
        <cfvo type="min"/>
        <cfvo type="percentile" val="50"/>
        <cfvo type="max"/>
        <color rgb="FFF8696B"/>
        <color rgb="FFFFEB84"/>
        <color rgb="FF63BE7B"/>
      </colorScale>
    </cfRule>
  </conditionalFormatting>
  <conditionalFormatting sqref="AG11:AG49">
    <cfRule type="colorScale" priority="66">
      <colorScale>
        <cfvo type="min"/>
        <cfvo type="percentile" val="50"/>
        <cfvo type="max"/>
        <color rgb="FFF8696B"/>
        <color rgb="FFFFEB84"/>
        <color rgb="FF63BE7B"/>
      </colorScale>
    </cfRule>
  </conditionalFormatting>
  <conditionalFormatting sqref="AH11:AO49">
    <cfRule type="colorScale" priority="68">
      <colorScale>
        <cfvo type="min"/>
        <cfvo type="percentile" val="50"/>
        <cfvo type="max"/>
        <color rgb="FFF8696B"/>
        <color rgb="FFFFEB84"/>
        <color rgb="FF63BE7B"/>
      </colorScale>
    </cfRule>
  </conditionalFormatting>
  <conditionalFormatting sqref="AR11:BJ49">
    <cfRule type="cellIs" dxfId="2" priority="1" operator="lessThanOrEqual">
      <formula>30</formula>
    </cfRule>
    <cfRule type="cellIs" dxfId="1" priority="2" operator="between">
      <formula>31</formula>
      <formula>99</formula>
    </cfRule>
    <cfRule type="cellIs" dxfId="0" priority="3" operator="greaterThanOrEqual">
      <formula>100</formula>
    </cfRule>
  </conditionalFormatting>
  <pageMargins left="0.7" right="0.7" top="0.75" bottom="0.75" header="0.3" footer="0.3"/>
  <pageSetup paperSize="9" scale="58"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Q43"/>
  <sheetViews>
    <sheetView zoomScale="85" zoomScaleNormal="85" workbookViewId="0">
      <pane xSplit="3" ySplit="3" topLeftCell="D4" activePane="bottomRight" state="frozen"/>
      <selection pane="topRight" activeCell="C1" sqref="C1"/>
      <selection pane="bottomLeft" activeCell="A4" sqref="A4"/>
      <selection pane="bottomRight" activeCell="AV3" sqref="AV1:BP1048576"/>
    </sheetView>
  </sheetViews>
  <sheetFormatPr defaultColWidth="9.1796875" defaultRowHeight="12.5" x14ac:dyDescent="0.25"/>
  <cols>
    <col min="1" max="1" width="30.81640625" style="9" customWidth="1"/>
    <col min="2" max="2" width="26.1796875" style="9" bestFit="1" customWidth="1"/>
    <col min="3" max="3" width="27" style="16" bestFit="1" customWidth="1"/>
    <col min="4" max="24" width="4.90625" style="16" bestFit="1" customWidth="1"/>
    <col min="25" max="25" width="4.453125" style="16" customWidth="1"/>
    <col min="26" max="26" width="4.90625" style="16" bestFit="1" customWidth="1"/>
    <col min="27" max="27" width="5.26953125" style="16" bestFit="1" customWidth="1"/>
    <col min="28" max="46" width="4.90625" style="16" bestFit="1" customWidth="1"/>
    <col min="47" max="47" width="5.54296875" style="16" customWidth="1"/>
    <col min="48" max="68" width="4.90625" style="16" bestFit="1" customWidth="1"/>
    <col min="69" max="16384" width="9.1796875" style="9"/>
  </cols>
  <sheetData>
    <row r="1" spans="1:69" s="10" customFormat="1" ht="15" customHeight="1" x14ac:dyDescent="0.3">
      <c r="B1" s="32"/>
      <c r="C1" s="20"/>
      <c r="D1" s="40" t="s">
        <v>54</v>
      </c>
      <c r="E1" s="40"/>
      <c r="F1" s="40"/>
      <c r="G1" s="40"/>
      <c r="H1" s="40"/>
      <c r="I1" s="40"/>
      <c r="J1" s="40"/>
      <c r="K1" s="40"/>
      <c r="L1" s="40"/>
      <c r="M1" s="40"/>
      <c r="N1" s="40"/>
      <c r="O1" s="40"/>
      <c r="P1" s="40"/>
      <c r="Q1" s="40"/>
      <c r="R1" s="40"/>
      <c r="S1" s="40"/>
      <c r="T1" s="40"/>
      <c r="U1" s="40"/>
      <c r="V1" s="40"/>
      <c r="W1" s="40"/>
      <c r="X1" s="40"/>
      <c r="Y1" s="21"/>
      <c r="Z1" s="39" t="s">
        <v>2</v>
      </c>
      <c r="AA1" s="39"/>
      <c r="AB1" s="39"/>
      <c r="AC1" s="39"/>
      <c r="AD1" s="39"/>
      <c r="AE1" s="39"/>
      <c r="AF1" s="39"/>
      <c r="AG1" s="39"/>
      <c r="AH1" s="39"/>
      <c r="AI1" s="39"/>
      <c r="AJ1" s="39"/>
      <c r="AK1" s="39"/>
      <c r="AL1" s="39"/>
      <c r="AM1" s="39"/>
      <c r="AN1" s="39"/>
      <c r="AO1" s="39"/>
      <c r="AP1" s="39"/>
      <c r="AQ1" s="39"/>
      <c r="AR1" s="39"/>
      <c r="AS1" s="39"/>
      <c r="AT1" s="39"/>
      <c r="AU1" s="21"/>
      <c r="AV1" s="39" t="s">
        <v>3</v>
      </c>
      <c r="AW1" s="39"/>
      <c r="AX1" s="39"/>
      <c r="AY1" s="39"/>
      <c r="AZ1" s="39"/>
      <c r="BA1" s="39"/>
      <c r="BB1" s="39"/>
      <c r="BC1" s="39"/>
      <c r="BD1" s="39"/>
      <c r="BE1" s="39"/>
      <c r="BF1" s="39"/>
      <c r="BG1" s="39"/>
      <c r="BH1" s="39"/>
      <c r="BI1" s="39"/>
      <c r="BJ1" s="39"/>
      <c r="BK1" s="39"/>
      <c r="BL1" s="39"/>
      <c r="BM1" s="39"/>
      <c r="BN1" s="39"/>
      <c r="BO1" s="39"/>
      <c r="BP1" s="39"/>
    </row>
    <row r="2" spans="1:69" s="10" customFormat="1" ht="15" customHeight="1" x14ac:dyDescent="0.3">
      <c r="B2" s="32"/>
      <c r="C2" s="20"/>
      <c r="D2" s="40" t="s">
        <v>4</v>
      </c>
      <c r="E2" s="40"/>
      <c r="F2" s="40"/>
      <c r="G2" s="40"/>
      <c r="H2" s="40"/>
      <c r="I2" s="40"/>
      <c r="J2" s="40"/>
      <c r="K2" s="40"/>
      <c r="L2" s="40"/>
      <c r="M2" s="40"/>
      <c r="N2" s="40"/>
      <c r="O2" s="40"/>
      <c r="P2" s="40"/>
      <c r="Q2" s="40"/>
      <c r="R2" s="40"/>
      <c r="S2" s="40"/>
      <c r="T2" s="40"/>
      <c r="U2" s="40"/>
      <c r="V2" s="40"/>
      <c r="W2" s="40"/>
      <c r="X2" s="40"/>
      <c r="Y2" s="21"/>
      <c r="Z2" s="39" t="s">
        <v>4</v>
      </c>
      <c r="AA2" s="39"/>
      <c r="AB2" s="39"/>
      <c r="AC2" s="39"/>
      <c r="AD2" s="39"/>
      <c r="AE2" s="39"/>
      <c r="AF2" s="39"/>
      <c r="AG2" s="39"/>
      <c r="AH2" s="39"/>
      <c r="AI2" s="39"/>
      <c r="AJ2" s="39"/>
      <c r="AK2" s="39"/>
      <c r="AL2" s="39"/>
      <c r="AM2" s="39"/>
      <c r="AN2" s="39"/>
      <c r="AO2" s="39"/>
      <c r="AP2" s="39"/>
      <c r="AQ2" s="39"/>
      <c r="AR2" s="39"/>
      <c r="AS2" s="39"/>
      <c r="AT2" s="39"/>
      <c r="AU2" s="21"/>
      <c r="AV2" s="38" t="s">
        <v>4</v>
      </c>
      <c r="AW2" s="38"/>
      <c r="AX2" s="38"/>
      <c r="AY2" s="38"/>
      <c r="AZ2" s="38"/>
      <c r="BA2" s="38"/>
      <c r="BB2" s="38"/>
      <c r="BC2" s="38"/>
      <c r="BD2" s="38"/>
      <c r="BE2" s="38"/>
      <c r="BF2" s="38"/>
      <c r="BG2" s="38"/>
      <c r="BH2" s="38"/>
      <c r="BI2" s="38"/>
      <c r="BJ2" s="38"/>
      <c r="BK2" s="38"/>
      <c r="BL2" s="38"/>
      <c r="BM2" s="38"/>
      <c r="BN2" s="38"/>
      <c r="BO2" s="38"/>
      <c r="BP2" s="38"/>
    </row>
    <row r="3" spans="1:69" s="10" customFormat="1" ht="13" x14ac:dyDescent="0.3">
      <c r="A3" s="12" t="s">
        <v>58</v>
      </c>
      <c r="B3" s="12" t="s">
        <v>1</v>
      </c>
      <c r="C3" s="13" t="s">
        <v>47</v>
      </c>
      <c r="D3" s="13">
        <v>2024</v>
      </c>
      <c r="E3" s="13">
        <v>2023</v>
      </c>
      <c r="F3" s="13">
        <v>2022</v>
      </c>
      <c r="G3" s="13">
        <v>2021</v>
      </c>
      <c r="H3" s="13">
        <v>2019</v>
      </c>
      <c r="I3" s="13">
        <v>2018</v>
      </c>
      <c r="J3" s="13">
        <v>2017</v>
      </c>
      <c r="K3" s="13">
        <v>2016</v>
      </c>
      <c r="L3" s="13">
        <v>2015</v>
      </c>
      <c r="M3" s="13">
        <v>2014</v>
      </c>
      <c r="N3" s="13">
        <v>2013</v>
      </c>
      <c r="O3" s="13">
        <v>2012</v>
      </c>
      <c r="P3" s="13">
        <v>2011</v>
      </c>
      <c r="Q3" s="13">
        <v>2010</v>
      </c>
      <c r="R3" s="13">
        <v>2009</v>
      </c>
      <c r="S3" s="13">
        <v>2008</v>
      </c>
      <c r="T3" s="13">
        <v>2007</v>
      </c>
      <c r="U3" s="13">
        <v>2006</v>
      </c>
      <c r="V3" s="13">
        <v>2005</v>
      </c>
      <c r="W3" s="13">
        <v>2004</v>
      </c>
      <c r="X3" s="13">
        <v>2003</v>
      </c>
      <c r="Y3" s="21"/>
      <c r="Z3" s="13">
        <v>2024</v>
      </c>
      <c r="AA3" s="13">
        <v>2023</v>
      </c>
      <c r="AB3" s="13">
        <v>2022</v>
      </c>
      <c r="AC3" s="13">
        <v>2021</v>
      </c>
      <c r="AD3" s="13">
        <v>2019</v>
      </c>
      <c r="AE3" s="13">
        <v>2018</v>
      </c>
      <c r="AF3" s="13">
        <v>2017</v>
      </c>
      <c r="AG3" s="13">
        <v>2016</v>
      </c>
      <c r="AH3" s="13">
        <v>2015</v>
      </c>
      <c r="AI3" s="13">
        <v>2014</v>
      </c>
      <c r="AJ3" s="13">
        <v>2013</v>
      </c>
      <c r="AK3" s="13">
        <v>2012</v>
      </c>
      <c r="AL3" s="13">
        <v>2011</v>
      </c>
      <c r="AM3" s="13">
        <v>2010</v>
      </c>
      <c r="AN3" s="13">
        <v>2009</v>
      </c>
      <c r="AO3" s="13">
        <v>2008</v>
      </c>
      <c r="AP3" s="13">
        <v>2007</v>
      </c>
      <c r="AQ3" s="13">
        <v>2006</v>
      </c>
      <c r="AR3" s="13">
        <v>2005</v>
      </c>
      <c r="AS3" s="13">
        <v>2004</v>
      </c>
      <c r="AT3" s="13">
        <v>2003</v>
      </c>
      <c r="AU3" s="21"/>
      <c r="AV3" s="13">
        <v>2024</v>
      </c>
      <c r="AW3" s="13">
        <v>2023</v>
      </c>
      <c r="AX3" s="13">
        <v>2022</v>
      </c>
      <c r="AY3" s="13">
        <v>2021</v>
      </c>
      <c r="AZ3" s="13">
        <v>2019</v>
      </c>
      <c r="BA3" s="13">
        <v>2018</v>
      </c>
      <c r="BB3" s="13">
        <v>2017</v>
      </c>
      <c r="BC3" s="13">
        <v>2016</v>
      </c>
      <c r="BD3" s="13">
        <v>2015</v>
      </c>
      <c r="BE3" s="13">
        <v>2014</v>
      </c>
      <c r="BF3" s="13">
        <v>2013</v>
      </c>
      <c r="BG3" s="13">
        <v>2012</v>
      </c>
      <c r="BH3" s="13">
        <v>2011</v>
      </c>
      <c r="BI3" s="13">
        <v>2010</v>
      </c>
      <c r="BJ3" s="13">
        <v>2009</v>
      </c>
      <c r="BK3" s="13">
        <v>2008</v>
      </c>
      <c r="BL3" s="13">
        <v>2007</v>
      </c>
      <c r="BM3" s="13">
        <v>2006</v>
      </c>
      <c r="BN3" s="13">
        <v>2005</v>
      </c>
      <c r="BO3" s="13">
        <v>2004</v>
      </c>
      <c r="BP3" s="13">
        <v>2003</v>
      </c>
    </row>
    <row r="4" spans="1:69" ht="13" x14ac:dyDescent="0.3">
      <c r="A4" s="9" t="s">
        <v>5</v>
      </c>
      <c r="B4" s="9" t="s">
        <v>5</v>
      </c>
      <c r="C4" s="26">
        <f>AVERAGE(D4:F4)</f>
        <v>41.918701544714587</v>
      </c>
      <c r="D4" s="26">
        <f>VLOOKUP(A4,[1]RAW!$A$2:$C$181,3,FALSE)</f>
        <v>27.534595944759516</v>
      </c>
      <c r="E4" s="26">
        <v>51.768112121221442</v>
      </c>
      <c r="F4" s="29">
        <v>46.453396568162788</v>
      </c>
      <c r="G4" s="29">
        <v>15.386650858474511</v>
      </c>
      <c r="H4" s="24">
        <v>23.159283547589446</v>
      </c>
      <c r="I4" s="24">
        <v>40.121016482456326</v>
      </c>
      <c r="J4" s="24">
        <v>50.68608522645993</v>
      </c>
      <c r="K4" s="24">
        <v>59.04327995347635</v>
      </c>
      <c r="L4" s="24">
        <v>35.082614352207244</v>
      </c>
      <c r="M4" s="24">
        <v>37.384326098218132</v>
      </c>
      <c r="N4" s="24">
        <v>30.547637700606085</v>
      </c>
      <c r="O4" s="24">
        <v>30.068145022008885</v>
      </c>
      <c r="P4" s="24">
        <v>27.819955255321972</v>
      </c>
      <c r="Q4" s="24">
        <v>26.459420290316512</v>
      </c>
      <c r="R4" s="24">
        <v>28.843121888583905</v>
      </c>
      <c r="S4" s="30">
        <v>25.721454999999995</v>
      </c>
      <c r="T4" s="30">
        <v>39.352032000000001</v>
      </c>
      <c r="U4" s="30">
        <v>50.240833999999978</v>
      </c>
      <c r="V4" s="30">
        <v>32.308018000000011</v>
      </c>
      <c r="W4" s="30">
        <v>42.269922000000001</v>
      </c>
      <c r="X4" s="30">
        <v>22.406754000000003</v>
      </c>
      <c r="Y4" s="22"/>
      <c r="Z4" s="22">
        <f>VLOOKUP(A4,[1]RAW!$A$2:$F$181,6,FALSE)</f>
        <v>17.674148700655429</v>
      </c>
      <c r="AA4" s="22">
        <v>25.661691532825881</v>
      </c>
      <c r="AB4" s="22">
        <v>32.630737514104787</v>
      </c>
      <c r="AC4" s="22">
        <v>10.375197715615258</v>
      </c>
      <c r="AD4" s="24">
        <v>5.2153855479772133</v>
      </c>
      <c r="AE4" s="24">
        <v>17.96624409191055</v>
      </c>
      <c r="AF4" s="24">
        <v>20.610045930163505</v>
      </c>
      <c r="AG4" s="24">
        <v>30.879411405035071</v>
      </c>
      <c r="AH4" s="24">
        <v>20.386295637755104</v>
      </c>
      <c r="AI4" s="24">
        <v>60.317938299405569</v>
      </c>
      <c r="AJ4" s="24">
        <v>14.469801167953607</v>
      </c>
      <c r="AK4" s="24">
        <v>13.361784386787848</v>
      </c>
      <c r="AL4" s="24">
        <v>12.218127930140039</v>
      </c>
      <c r="AM4" s="24">
        <v>18.007049726479252</v>
      </c>
      <c r="AN4" s="24">
        <v>12.388428834458006</v>
      </c>
      <c r="AO4" s="22">
        <v>12.588701690798002</v>
      </c>
      <c r="AP4" s="22">
        <v>17.244498296265</v>
      </c>
      <c r="AQ4" s="22">
        <v>25.506701539803991</v>
      </c>
      <c r="AR4" s="22">
        <v>16.179454278776994</v>
      </c>
      <c r="AS4" s="22">
        <v>26.720892790976993</v>
      </c>
      <c r="AT4" s="22">
        <v>10.708299987236</v>
      </c>
      <c r="AU4" s="22"/>
      <c r="AV4" s="22">
        <v>24</v>
      </c>
      <c r="AW4" s="22">
        <v>53</v>
      </c>
      <c r="AX4" s="22">
        <v>70</v>
      </c>
      <c r="AY4" s="22">
        <v>57</v>
      </c>
      <c r="AZ4" s="24">
        <v>26</v>
      </c>
      <c r="BA4" s="24">
        <v>41</v>
      </c>
      <c r="BB4" s="24">
        <v>52</v>
      </c>
      <c r="BC4" s="24">
        <v>65</v>
      </c>
      <c r="BD4" s="24">
        <v>44</v>
      </c>
      <c r="BE4" s="24">
        <v>53</v>
      </c>
      <c r="BF4" s="24">
        <v>50</v>
      </c>
      <c r="BG4" s="24">
        <v>54</v>
      </c>
      <c r="BH4" s="24">
        <v>53</v>
      </c>
      <c r="BI4" s="24">
        <v>57</v>
      </c>
      <c r="BJ4" s="24">
        <v>50</v>
      </c>
      <c r="BK4" s="24">
        <v>34</v>
      </c>
      <c r="BL4" s="24">
        <v>42</v>
      </c>
      <c r="BM4" s="24">
        <v>64</v>
      </c>
      <c r="BN4" s="24">
        <v>52</v>
      </c>
      <c r="BO4" s="24">
        <v>53</v>
      </c>
      <c r="BP4" s="24">
        <v>34</v>
      </c>
      <c r="BQ4" s="17"/>
    </row>
    <row r="5" spans="1:69" ht="13" x14ac:dyDescent="0.3">
      <c r="A5" s="9" t="s">
        <v>13</v>
      </c>
      <c r="B5" s="9" t="s">
        <v>13</v>
      </c>
      <c r="C5" s="26">
        <f t="shared" ref="C5:C42" si="0">AVERAGE(D5:F5)</f>
        <v>25.442850435851494</v>
      </c>
      <c r="D5" s="26">
        <f>VLOOKUP(A5,[1]RAW!$A$2:$C$181,3,FALSE)</f>
        <v>28.824398583513972</v>
      </c>
      <c r="E5" s="26">
        <v>26.099758639280946</v>
      </c>
      <c r="F5" s="29">
        <v>21.404394084759556</v>
      </c>
      <c r="G5" s="29">
        <v>5.031562559441447</v>
      </c>
      <c r="H5" s="24">
        <v>55.775503035181472</v>
      </c>
      <c r="I5" s="24">
        <v>44.759066358491197</v>
      </c>
      <c r="J5" s="24">
        <v>30.779890800907051</v>
      </c>
      <c r="K5" s="24">
        <v>35.469184551300131</v>
      </c>
      <c r="L5" s="24">
        <v>15.194321579908603</v>
      </c>
      <c r="M5" s="24">
        <v>13.371127007529214</v>
      </c>
      <c r="N5" s="24">
        <v>21.173248432485412</v>
      </c>
      <c r="O5" s="24">
        <v>21.009117637093354</v>
      </c>
      <c r="P5" s="24">
        <v>20.951406470429099</v>
      </c>
      <c r="Q5" s="24">
        <v>14.491333759385284</v>
      </c>
      <c r="R5" s="24">
        <v>30.222780279031479</v>
      </c>
      <c r="S5" s="30">
        <v>19.410799999999998</v>
      </c>
      <c r="T5" s="30">
        <v>24.701759999999986</v>
      </c>
      <c r="U5" s="30">
        <v>23.982993999999998</v>
      </c>
      <c r="V5" s="30">
        <v>25.614405000000023</v>
      </c>
      <c r="W5" s="30">
        <v>33.191440000000036</v>
      </c>
      <c r="X5" s="30">
        <v>24.485523000000008</v>
      </c>
      <c r="Y5" s="22"/>
      <c r="Z5" s="22">
        <f>VLOOKUP(A5,[1]RAW!$A$2:$F$181,6,FALSE)</f>
        <v>45.361023547205711</v>
      </c>
      <c r="AA5" s="22">
        <v>34.937151027526916</v>
      </c>
      <c r="AB5" s="22">
        <v>28.622423439760986</v>
      </c>
      <c r="AC5" s="22">
        <v>8.7984721622452433</v>
      </c>
      <c r="AD5" s="24">
        <v>50.818615048161661</v>
      </c>
      <c r="AE5" s="24">
        <v>55.076554292400573</v>
      </c>
      <c r="AF5" s="24">
        <v>55.32661230648219</v>
      </c>
      <c r="AG5" s="24">
        <v>32.273784249801473</v>
      </c>
      <c r="AH5" s="24">
        <v>26.722178949637531</v>
      </c>
      <c r="AI5" s="24">
        <v>16.904604134653152</v>
      </c>
      <c r="AJ5" s="24">
        <v>37.931639747379386</v>
      </c>
      <c r="AK5" s="24">
        <v>25.131761809239887</v>
      </c>
      <c r="AL5" s="24">
        <v>26.453580243581055</v>
      </c>
      <c r="AM5" s="24">
        <v>35.223020162074079</v>
      </c>
      <c r="AN5" s="24">
        <v>24.495974304547673</v>
      </c>
      <c r="AO5" s="22">
        <v>23.937281166999998</v>
      </c>
      <c r="AP5" s="22">
        <v>28.495637391368007</v>
      </c>
      <c r="AQ5" s="22">
        <v>17.054076015500009</v>
      </c>
      <c r="AR5" s="22">
        <v>24.251410107016998</v>
      </c>
      <c r="AS5" s="22">
        <v>35.438558582941006</v>
      </c>
      <c r="AT5" s="22">
        <v>28.00845663792299</v>
      </c>
      <c r="AU5" s="22"/>
      <c r="AV5" s="22">
        <v>25</v>
      </c>
      <c r="AW5" s="22">
        <v>34</v>
      </c>
      <c r="AX5" s="22">
        <v>48</v>
      </c>
      <c r="AY5" s="22">
        <v>32</v>
      </c>
      <c r="AZ5" s="24">
        <v>57</v>
      </c>
      <c r="BA5" s="24">
        <v>37</v>
      </c>
      <c r="BB5" s="24">
        <v>56</v>
      </c>
      <c r="BC5" s="24">
        <v>50</v>
      </c>
      <c r="BD5" s="24">
        <v>29</v>
      </c>
      <c r="BE5" s="24">
        <v>29</v>
      </c>
      <c r="BF5" s="24">
        <v>46</v>
      </c>
      <c r="BG5" s="24">
        <v>46</v>
      </c>
      <c r="BH5" s="24">
        <v>39</v>
      </c>
      <c r="BI5" s="24">
        <v>33</v>
      </c>
      <c r="BJ5" s="24">
        <v>45</v>
      </c>
      <c r="BK5" s="24">
        <v>36</v>
      </c>
      <c r="BL5" s="24">
        <v>64</v>
      </c>
      <c r="BM5" s="24">
        <v>63</v>
      </c>
      <c r="BN5" s="24">
        <v>77</v>
      </c>
      <c r="BO5" s="24">
        <v>93</v>
      </c>
      <c r="BP5" s="24">
        <v>83</v>
      </c>
      <c r="BQ5" s="17"/>
    </row>
    <row r="6" spans="1:69" ht="13" x14ac:dyDescent="0.3">
      <c r="A6" s="9" t="s">
        <v>33</v>
      </c>
      <c r="B6" s="9" t="s">
        <v>33</v>
      </c>
      <c r="C6" s="26">
        <f t="shared" si="0"/>
        <v>16.119106254282642</v>
      </c>
      <c r="D6" s="26">
        <f>VLOOKUP(A6,[1]RAW!$A$2:$C$181,3,FALSE)</f>
        <v>14.806905667699684</v>
      </c>
      <c r="E6" s="26">
        <v>20.035310475727734</v>
      </c>
      <c r="F6" s="29">
        <v>13.515102619420503</v>
      </c>
      <c r="G6" s="29">
        <v>1.0351309486217699</v>
      </c>
      <c r="H6" s="24">
        <v>41.544633700865468</v>
      </c>
      <c r="I6" s="24">
        <v>31.215752047811737</v>
      </c>
      <c r="J6" s="24">
        <v>18.412484045417234</v>
      </c>
      <c r="K6" s="24">
        <v>15.150481534049764</v>
      </c>
      <c r="L6" s="24">
        <v>13.540626142489627</v>
      </c>
      <c r="M6" s="24">
        <v>20.784384791308909</v>
      </c>
      <c r="N6" s="24">
        <v>24.390851334763962</v>
      </c>
      <c r="O6" s="24">
        <v>8.2480319079951236</v>
      </c>
      <c r="P6" s="24">
        <v>10.52671510337996</v>
      </c>
      <c r="Q6" s="24">
        <v>9.3064893424894919</v>
      </c>
      <c r="R6" s="24">
        <v>9.977472204666018</v>
      </c>
      <c r="S6" s="30">
        <v>8.9303109999999997</v>
      </c>
      <c r="T6" s="30">
        <v>19.467516000000003</v>
      </c>
      <c r="U6" s="30">
        <v>19.790945000000004</v>
      </c>
      <c r="V6" s="30">
        <v>14.527315000000007</v>
      </c>
      <c r="W6" s="30">
        <v>17.992225999999995</v>
      </c>
      <c r="X6" s="30">
        <v>17.773645999999992</v>
      </c>
      <c r="Y6" s="22"/>
      <c r="Z6" s="22">
        <f>VLOOKUP(A6,[1]RAW!$A$2:$F$181,6,FALSE)</f>
        <v>7.5937653304335253</v>
      </c>
      <c r="AA6" s="22">
        <v>15.588121916590355</v>
      </c>
      <c r="AB6" s="22">
        <v>10.294397158314204</v>
      </c>
      <c r="AC6" s="22">
        <v>1.2273484506446994</v>
      </c>
      <c r="AD6" s="24">
        <v>34.639296358560124</v>
      </c>
      <c r="AE6" s="24">
        <v>21.729568024891865</v>
      </c>
      <c r="AF6" s="24">
        <v>9.4848926811813303</v>
      </c>
      <c r="AG6" s="24">
        <v>21.982994629629015</v>
      </c>
      <c r="AH6" s="24">
        <v>5.8196137079386663</v>
      </c>
      <c r="AI6" s="24">
        <v>16.560327577834418</v>
      </c>
      <c r="AJ6" s="24">
        <v>17.990126798789031</v>
      </c>
      <c r="AK6" s="24">
        <v>5.1883346422303571</v>
      </c>
      <c r="AL6" s="24">
        <v>5.6948854029729077</v>
      </c>
      <c r="AM6" s="24">
        <v>4.2711531933338334</v>
      </c>
      <c r="AN6" s="24">
        <v>10.745968156739012</v>
      </c>
      <c r="AO6" s="22">
        <v>7.2419959015000011</v>
      </c>
      <c r="AP6" s="22">
        <v>12.629010907189002</v>
      </c>
      <c r="AQ6" s="22">
        <v>10.190387571007998</v>
      </c>
      <c r="AR6" s="22">
        <v>7.1377868016149986</v>
      </c>
      <c r="AS6" s="22">
        <v>9.2660883112010026</v>
      </c>
      <c r="AT6" s="22">
        <v>9.4175926540629966</v>
      </c>
      <c r="AU6" s="22"/>
      <c r="AV6" s="22">
        <v>18</v>
      </c>
      <c r="AW6" s="22">
        <v>32</v>
      </c>
      <c r="AX6" s="22">
        <v>24</v>
      </c>
      <c r="AY6" s="22">
        <v>6</v>
      </c>
      <c r="AZ6" s="24">
        <v>25</v>
      </c>
      <c r="BA6" s="24">
        <v>26</v>
      </c>
      <c r="BB6" s="24">
        <v>24</v>
      </c>
      <c r="BC6" s="24">
        <v>22</v>
      </c>
      <c r="BD6" s="24">
        <v>22</v>
      </c>
      <c r="BE6" s="24">
        <v>25</v>
      </c>
      <c r="BF6" s="24">
        <v>39</v>
      </c>
      <c r="BG6" s="24">
        <v>19</v>
      </c>
      <c r="BH6" s="24">
        <v>25</v>
      </c>
      <c r="BI6" s="24">
        <v>22</v>
      </c>
      <c r="BJ6" s="24">
        <v>24</v>
      </c>
      <c r="BK6" s="24">
        <v>27</v>
      </c>
      <c r="BL6" s="24">
        <v>34</v>
      </c>
      <c r="BM6" s="24">
        <v>62</v>
      </c>
      <c r="BN6" s="24">
        <v>67</v>
      </c>
      <c r="BO6" s="24">
        <v>57</v>
      </c>
      <c r="BP6" s="24">
        <v>65</v>
      </c>
      <c r="BQ6" s="17"/>
    </row>
    <row r="7" spans="1:69" ht="13" x14ac:dyDescent="0.3">
      <c r="A7" s="9" t="s">
        <v>24</v>
      </c>
      <c r="B7" s="9" t="s">
        <v>24</v>
      </c>
      <c r="C7" s="26">
        <f t="shared" si="0"/>
        <v>16.154599249166427</v>
      </c>
      <c r="D7" s="26">
        <f>VLOOKUP(A7,[1]RAW!$A$2:$C$181,3,FALSE)</f>
        <v>17.844365433965113</v>
      </c>
      <c r="E7" s="26">
        <v>13.055012821665358</v>
      </c>
      <c r="F7" s="29">
        <v>17.564419491868819</v>
      </c>
      <c r="G7" s="29">
        <v>4.4733193923440373</v>
      </c>
      <c r="H7" s="24">
        <v>29.553878216097214</v>
      </c>
      <c r="I7" s="24">
        <v>28.35067336789513</v>
      </c>
      <c r="J7" s="24">
        <v>32.014508129055905</v>
      </c>
      <c r="K7" s="24">
        <v>26.867884813925272</v>
      </c>
      <c r="L7" s="24">
        <v>26.58339443650279</v>
      </c>
      <c r="M7" s="24">
        <v>23.943395998982414</v>
      </c>
      <c r="N7" s="24">
        <v>14.62774835093709</v>
      </c>
      <c r="O7" s="24">
        <v>24.077120199531034</v>
      </c>
      <c r="P7" s="24">
        <v>17.325216882918632</v>
      </c>
      <c r="Q7" s="24">
        <v>20.068575936044411</v>
      </c>
      <c r="R7" s="24">
        <v>19.695735237307115</v>
      </c>
      <c r="S7" s="30">
        <v>15.237437000000005</v>
      </c>
      <c r="T7" s="30">
        <v>14.812087999999997</v>
      </c>
      <c r="U7" s="30">
        <v>12.464038000000002</v>
      </c>
      <c r="V7" s="30">
        <v>15.776308</v>
      </c>
      <c r="W7" s="30">
        <v>14.520620000000003</v>
      </c>
      <c r="X7" s="30">
        <v>11.557962999999997</v>
      </c>
      <c r="Y7" s="22"/>
      <c r="Z7" s="22">
        <f>VLOOKUP(A7,[1]RAW!$A$2:$F$181,6,FALSE)</f>
        <v>21.026508259709605</v>
      </c>
      <c r="AA7" s="22">
        <v>16.256553571780437</v>
      </c>
      <c r="AB7" s="22">
        <v>45.022292336642217</v>
      </c>
      <c r="AC7" s="22">
        <v>9.5459829662031126</v>
      </c>
      <c r="AD7" s="24">
        <v>50.304958329709038</v>
      </c>
      <c r="AE7" s="24">
        <v>60.62023629062746</v>
      </c>
      <c r="AF7" s="24">
        <v>62.058426548650807</v>
      </c>
      <c r="AG7" s="24">
        <v>47.923302580022394</v>
      </c>
      <c r="AH7" s="24">
        <v>51.34316934182371</v>
      </c>
      <c r="AI7" s="24">
        <v>51.928840820897662</v>
      </c>
      <c r="AJ7" s="24">
        <v>23.540177888844333</v>
      </c>
      <c r="AK7" s="24">
        <v>26.496416989516838</v>
      </c>
      <c r="AL7" s="24">
        <v>27.516912243508383</v>
      </c>
      <c r="AM7" s="24">
        <v>39.178217372728149</v>
      </c>
      <c r="AN7" s="24">
        <v>28.99233130381625</v>
      </c>
      <c r="AO7" s="22">
        <v>27.721066603853995</v>
      </c>
      <c r="AP7" s="22">
        <v>20.422415797927997</v>
      </c>
      <c r="AQ7" s="22">
        <v>15.877340586695999</v>
      </c>
      <c r="AR7" s="22">
        <v>19.711955943999996</v>
      </c>
      <c r="AS7" s="22">
        <v>11.456009605603999</v>
      </c>
      <c r="AT7" s="22">
        <v>13.688027048704999</v>
      </c>
      <c r="AU7" s="22"/>
      <c r="AV7" s="22">
        <v>29</v>
      </c>
      <c r="AW7" s="22">
        <v>22</v>
      </c>
      <c r="AX7" s="22">
        <v>42</v>
      </c>
      <c r="AY7" s="22">
        <v>28</v>
      </c>
      <c r="AZ7" s="24">
        <v>56</v>
      </c>
      <c r="BA7" s="24">
        <v>58</v>
      </c>
      <c r="BB7" s="24">
        <v>70</v>
      </c>
      <c r="BC7" s="24">
        <v>58</v>
      </c>
      <c r="BD7" s="24">
        <v>57</v>
      </c>
      <c r="BE7" s="24">
        <v>52</v>
      </c>
      <c r="BF7" s="24">
        <v>42</v>
      </c>
      <c r="BG7" s="24">
        <v>58</v>
      </c>
      <c r="BH7" s="24">
        <v>43</v>
      </c>
      <c r="BI7" s="24">
        <v>62</v>
      </c>
      <c r="BJ7" s="24">
        <v>58</v>
      </c>
      <c r="BK7" s="24">
        <v>35</v>
      </c>
      <c r="BL7" s="24">
        <v>39</v>
      </c>
      <c r="BM7" s="24">
        <v>37</v>
      </c>
      <c r="BN7" s="24">
        <v>41</v>
      </c>
      <c r="BO7" s="24">
        <v>39</v>
      </c>
      <c r="BP7" s="24">
        <v>31</v>
      </c>
      <c r="BQ7" s="17"/>
    </row>
    <row r="8" spans="1:69" ht="13" x14ac:dyDescent="0.3">
      <c r="A8" s="9" t="s">
        <v>37</v>
      </c>
      <c r="B8" s="9" t="s">
        <v>37</v>
      </c>
      <c r="C8" s="26">
        <f t="shared" si="0"/>
        <v>71.007497659613747</v>
      </c>
      <c r="D8" s="26">
        <f>VLOOKUP(A8,[1]RAW!$A$2:$C$181,3,FALSE)</f>
        <v>96.510293180848549</v>
      </c>
      <c r="E8" s="26">
        <v>93.464304683947333</v>
      </c>
      <c r="F8" s="29">
        <v>23.047895114045357</v>
      </c>
      <c r="G8" s="29">
        <v>2.733806423721866</v>
      </c>
      <c r="H8" s="24">
        <v>25.233127104731587</v>
      </c>
      <c r="I8" s="24">
        <v>20.443769795572411</v>
      </c>
      <c r="J8" s="24">
        <v>45.559631398672643</v>
      </c>
      <c r="K8" s="24">
        <v>30.825244306029287</v>
      </c>
      <c r="L8" s="24">
        <v>21.454941724648609</v>
      </c>
      <c r="M8" s="24">
        <v>19.241779241464361</v>
      </c>
      <c r="N8" s="24">
        <v>23.659383565743173</v>
      </c>
      <c r="O8" s="24">
        <v>14.668604277248411</v>
      </c>
      <c r="P8" s="24">
        <v>13.659494347757899</v>
      </c>
      <c r="Q8" s="24">
        <v>17.626506106582831</v>
      </c>
      <c r="R8" s="24">
        <v>6.3410517749509623</v>
      </c>
      <c r="S8" s="30">
        <v>6.2481730000000013</v>
      </c>
      <c r="T8" s="30">
        <v>13.670301</v>
      </c>
      <c r="U8" s="30">
        <v>7.685975</v>
      </c>
      <c r="V8" s="30">
        <v>5.7852259999999998</v>
      </c>
      <c r="W8" s="30">
        <v>12.143938000000002</v>
      </c>
      <c r="X8" s="30">
        <v>9.3395640000000029</v>
      </c>
      <c r="Y8" s="22"/>
      <c r="Z8" s="22">
        <f>VLOOKUP(A8,[1]RAW!$A$2:$F$181,6,FALSE)</f>
        <v>93.766606455671635</v>
      </c>
      <c r="AA8" s="22">
        <v>117.91526930374815</v>
      </c>
      <c r="AB8" s="22">
        <v>23.873924983320453</v>
      </c>
      <c r="AC8" s="22">
        <v>17.585654896604844</v>
      </c>
      <c r="AD8" s="24">
        <v>24.150132487249774</v>
      </c>
      <c r="AE8" s="24">
        <v>21.837070210760277</v>
      </c>
      <c r="AF8" s="24">
        <v>74.562804923834491</v>
      </c>
      <c r="AG8" s="24">
        <v>50.238941043278793</v>
      </c>
      <c r="AH8" s="24">
        <v>33.67035323383849</v>
      </c>
      <c r="AI8" s="24">
        <v>26.912058680675464</v>
      </c>
      <c r="AJ8" s="24">
        <v>26.586414644111844</v>
      </c>
      <c r="AK8" s="24">
        <v>9.222090642119305</v>
      </c>
      <c r="AL8" s="24">
        <v>24.686002486602796</v>
      </c>
      <c r="AM8" s="24">
        <v>28.012602117073371</v>
      </c>
      <c r="AN8" s="24">
        <v>5.8333772719801136</v>
      </c>
      <c r="AO8" s="22">
        <v>11.478794904000001</v>
      </c>
      <c r="AP8" s="22">
        <v>17.050585379000001</v>
      </c>
      <c r="AQ8" s="22">
        <v>8.5943805930300012</v>
      </c>
      <c r="AR8" s="22">
        <v>3.6273609055829996</v>
      </c>
      <c r="AS8" s="22">
        <v>10.702725899962998</v>
      </c>
      <c r="AT8" s="22">
        <v>12.603542626999998</v>
      </c>
      <c r="AU8" s="22"/>
      <c r="AV8" s="22">
        <v>83</v>
      </c>
      <c r="AW8" s="22">
        <v>70</v>
      </c>
      <c r="AX8" s="22">
        <v>23</v>
      </c>
      <c r="AY8" s="22">
        <v>9</v>
      </c>
      <c r="AZ8" s="24">
        <v>19</v>
      </c>
      <c r="BA8" s="24">
        <v>24</v>
      </c>
      <c r="BB8" s="24">
        <v>46</v>
      </c>
      <c r="BC8" s="24">
        <v>43</v>
      </c>
      <c r="BD8" s="24">
        <v>29</v>
      </c>
      <c r="BE8" s="24">
        <v>30</v>
      </c>
      <c r="BF8" s="24">
        <v>32</v>
      </c>
      <c r="BG8" s="24">
        <v>25</v>
      </c>
      <c r="BH8" s="24">
        <v>22</v>
      </c>
      <c r="BI8" s="24">
        <v>34</v>
      </c>
      <c r="BJ8" s="24">
        <v>13</v>
      </c>
      <c r="BK8" s="24">
        <v>11</v>
      </c>
      <c r="BL8" s="24">
        <v>16</v>
      </c>
      <c r="BM8" s="24">
        <v>23</v>
      </c>
      <c r="BN8" s="24">
        <v>10</v>
      </c>
      <c r="BO8" s="24">
        <v>30</v>
      </c>
      <c r="BP8" s="24">
        <v>32</v>
      </c>
      <c r="BQ8" s="17"/>
    </row>
    <row r="9" spans="1:69" ht="13" x14ac:dyDescent="0.3">
      <c r="A9" s="9" t="s">
        <v>10</v>
      </c>
      <c r="B9" s="9" t="s">
        <v>10</v>
      </c>
      <c r="C9" s="26">
        <f t="shared" si="0"/>
        <v>29.804748958045149</v>
      </c>
      <c r="D9" s="26">
        <f>VLOOKUP(A9,[1]RAW!$A$2:$C$181,3,FALSE)</f>
        <v>31.180101509256822</v>
      </c>
      <c r="E9" s="26">
        <v>43.626728489664821</v>
      </c>
      <c r="F9" s="29">
        <v>14.607416875213795</v>
      </c>
      <c r="G9" s="29">
        <v>2.2937052360965584</v>
      </c>
      <c r="H9" s="24">
        <v>33.358548268437815</v>
      </c>
      <c r="I9" s="24">
        <v>30.714891011109419</v>
      </c>
      <c r="J9" s="24">
        <v>31.175200015126197</v>
      </c>
      <c r="K9" s="24">
        <v>31.935132361984092</v>
      </c>
      <c r="L9" s="24">
        <v>27.29107938075995</v>
      </c>
      <c r="M9" s="24">
        <v>32.377362845424095</v>
      </c>
      <c r="N9" s="24">
        <v>25.878374537020548</v>
      </c>
      <c r="O9" s="24">
        <v>25.282108977173422</v>
      </c>
      <c r="P9" s="24">
        <v>18.370101569101209</v>
      </c>
      <c r="Q9" s="24">
        <v>15.398057139570557</v>
      </c>
      <c r="R9" s="24">
        <v>11.209590356292891</v>
      </c>
      <c r="S9" s="30">
        <v>11.650171</v>
      </c>
      <c r="T9" s="30">
        <v>13.338520000000003</v>
      </c>
      <c r="U9" s="30">
        <v>12.007805000000001</v>
      </c>
      <c r="V9" s="30">
        <v>8.9922000000000004</v>
      </c>
      <c r="W9" s="30">
        <v>10.104172999999999</v>
      </c>
      <c r="X9" s="30">
        <v>5.1253080000000004</v>
      </c>
      <c r="Y9" s="22"/>
      <c r="Z9" s="22">
        <f>VLOOKUP(A9,[1]RAW!$A$2:$F$181,6,FALSE)</f>
        <v>35.764074891398032</v>
      </c>
      <c r="AA9" s="22">
        <v>54.112953385640864</v>
      </c>
      <c r="AB9" s="22">
        <v>21.284536946258211</v>
      </c>
      <c r="AC9" s="22">
        <v>4.8649408369823179</v>
      </c>
      <c r="AD9" s="24">
        <v>34.98066838364597</v>
      </c>
      <c r="AE9" s="24">
        <v>21.202188116579983</v>
      </c>
      <c r="AF9" s="24">
        <v>30.013305947497635</v>
      </c>
      <c r="AG9" s="24">
        <v>19.08843501184602</v>
      </c>
      <c r="AH9" s="24">
        <v>26.038371341077607</v>
      </c>
      <c r="AI9" s="24">
        <v>44.350052844302375</v>
      </c>
      <c r="AJ9" s="24">
        <v>42.816364952236242</v>
      </c>
      <c r="AK9" s="24">
        <v>25.817991726620615</v>
      </c>
      <c r="AL9" s="24">
        <v>12.801341750515991</v>
      </c>
      <c r="AM9" s="24">
        <v>21.967783105035771</v>
      </c>
      <c r="AN9" s="24">
        <v>10.897703056565145</v>
      </c>
      <c r="AO9" s="22">
        <v>9.6654724035839976</v>
      </c>
      <c r="AP9" s="22">
        <v>11.303782355282999</v>
      </c>
      <c r="AQ9" s="22">
        <v>10.565138362000001</v>
      </c>
      <c r="AR9" s="22">
        <v>3.1710675890000006</v>
      </c>
      <c r="AS9" s="22">
        <v>11.492697032560001</v>
      </c>
      <c r="AT9" s="22">
        <v>6.9820017550299989</v>
      </c>
      <c r="AU9" s="22"/>
      <c r="AV9" s="22">
        <v>23</v>
      </c>
      <c r="AW9" s="22">
        <v>30</v>
      </c>
      <c r="AX9" s="22">
        <v>19</v>
      </c>
      <c r="AY9" s="22">
        <v>9</v>
      </c>
      <c r="AZ9" s="24">
        <v>23</v>
      </c>
      <c r="BA9" s="24">
        <v>27</v>
      </c>
      <c r="BB9" s="24">
        <v>26</v>
      </c>
      <c r="BC9" s="24">
        <v>35</v>
      </c>
      <c r="BD9" s="24">
        <v>33</v>
      </c>
      <c r="BE9" s="24">
        <v>48</v>
      </c>
      <c r="BF9" s="24">
        <v>39</v>
      </c>
      <c r="BG9" s="24">
        <v>43</v>
      </c>
      <c r="BH9" s="24">
        <v>32</v>
      </c>
      <c r="BI9" s="24">
        <v>26</v>
      </c>
      <c r="BJ9" s="24">
        <v>17</v>
      </c>
      <c r="BK9" s="24">
        <v>21</v>
      </c>
      <c r="BL9" s="24">
        <v>24</v>
      </c>
      <c r="BM9" s="24">
        <v>17</v>
      </c>
      <c r="BN9" s="24">
        <v>17</v>
      </c>
      <c r="BO9" s="24">
        <v>18</v>
      </c>
      <c r="BP9" s="24">
        <v>13</v>
      </c>
      <c r="BQ9" s="17"/>
    </row>
    <row r="10" spans="1:69" ht="13" x14ac:dyDescent="0.3">
      <c r="A10" s="9" t="s">
        <v>15</v>
      </c>
      <c r="B10" s="9" t="s">
        <v>15</v>
      </c>
      <c r="C10" s="26">
        <f t="shared" si="0"/>
        <v>25.038694198803189</v>
      </c>
      <c r="D10" s="26">
        <f>VLOOKUP(A10,[1]RAW!$A$2:$C$181,3,FALSE)</f>
        <v>26.370769632368898</v>
      </c>
      <c r="E10" s="26">
        <v>28.191903227386316</v>
      </c>
      <c r="F10" s="29">
        <v>20.553409736654352</v>
      </c>
      <c r="G10" s="29">
        <v>1.3910907208776946</v>
      </c>
      <c r="H10" s="24">
        <v>22.685368568952988</v>
      </c>
      <c r="I10" s="24">
        <v>11.225950049064798</v>
      </c>
      <c r="J10" s="24">
        <v>24.656148512530038</v>
      </c>
      <c r="K10" s="24">
        <v>21.361786288522122</v>
      </c>
      <c r="L10" s="24">
        <v>17.570193491910949</v>
      </c>
      <c r="M10" s="24">
        <v>24.385363592708988</v>
      </c>
      <c r="N10" s="24">
        <v>20.713820763864085</v>
      </c>
      <c r="O10" s="24">
        <v>20.184968534233406</v>
      </c>
      <c r="P10" s="24">
        <v>19.744663936075252</v>
      </c>
      <c r="Q10" s="24">
        <v>11.199832913691099</v>
      </c>
      <c r="R10" s="24">
        <v>20.911758905943646</v>
      </c>
      <c r="S10" s="30">
        <v>17.525527999999998</v>
      </c>
      <c r="T10" s="30">
        <v>15.786921999999995</v>
      </c>
      <c r="U10" s="30">
        <v>18.794627000000006</v>
      </c>
      <c r="V10" s="30">
        <v>16.507974999999998</v>
      </c>
      <c r="W10" s="30">
        <v>19.382254</v>
      </c>
      <c r="X10" s="30">
        <v>21.599687999999993</v>
      </c>
      <c r="Y10" s="22"/>
      <c r="Z10" s="22">
        <f>VLOOKUP(A10,[1]RAW!$A$2:$F$181,6,FALSE)</f>
        <v>49.154201967887914</v>
      </c>
      <c r="AA10" s="22">
        <v>24.092740164427834</v>
      </c>
      <c r="AB10" s="22">
        <v>27.531422961242523</v>
      </c>
      <c r="AC10" s="22">
        <v>3.0826970332739121</v>
      </c>
      <c r="AD10" s="24">
        <v>17.979904354933637</v>
      </c>
      <c r="AE10" s="24">
        <v>11.732035340687384</v>
      </c>
      <c r="AF10" s="24">
        <v>30.524662974188217</v>
      </c>
      <c r="AG10" s="24">
        <v>16.317467666756851</v>
      </c>
      <c r="AH10" s="24">
        <v>16.460237599676805</v>
      </c>
      <c r="AI10" s="24">
        <v>20.564439487006965</v>
      </c>
      <c r="AJ10" s="24">
        <v>15.767408728887071</v>
      </c>
      <c r="AK10" s="24">
        <v>19.706646857844046</v>
      </c>
      <c r="AL10" s="24">
        <v>13.059247959377</v>
      </c>
      <c r="AM10" s="24">
        <v>7.3303568583824639</v>
      </c>
      <c r="AN10" s="24">
        <v>30.000200444164491</v>
      </c>
      <c r="AO10" s="22">
        <v>10.880978171687</v>
      </c>
      <c r="AP10" s="22">
        <v>11.709510509999998</v>
      </c>
      <c r="AQ10" s="22">
        <v>17.897638711825998</v>
      </c>
      <c r="AR10" s="22">
        <v>12.315375557775003</v>
      </c>
      <c r="AS10" s="22">
        <v>18.007547745279002</v>
      </c>
      <c r="AT10" s="22">
        <v>12.36982933679</v>
      </c>
      <c r="AU10" s="22"/>
      <c r="AV10" s="22">
        <v>31</v>
      </c>
      <c r="AW10" s="22">
        <v>41</v>
      </c>
      <c r="AX10" s="22">
        <v>35</v>
      </c>
      <c r="AY10" s="22">
        <v>5</v>
      </c>
      <c r="AZ10" s="24">
        <v>28</v>
      </c>
      <c r="BA10" s="24">
        <v>21</v>
      </c>
      <c r="BB10" s="24">
        <v>35</v>
      </c>
      <c r="BC10" s="24">
        <v>36</v>
      </c>
      <c r="BD10" s="24">
        <v>33</v>
      </c>
      <c r="BE10" s="24">
        <v>41</v>
      </c>
      <c r="BF10" s="24">
        <v>41</v>
      </c>
      <c r="BG10" s="24">
        <v>41</v>
      </c>
      <c r="BH10" s="24">
        <v>35</v>
      </c>
      <c r="BI10" s="24">
        <v>33</v>
      </c>
      <c r="BJ10" s="24">
        <v>54</v>
      </c>
      <c r="BK10" s="24">
        <v>40</v>
      </c>
      <c r="BL10" s="24">
        <v>40</v>
      </c>
      <c r="BM10" s="24">
        <v>51</v>
      </c>
      <c r="BN10" s="24">
        <v>49</v>
      </c>
      <c r="BO10" s="24">
        <v>57</v>
      </c>
      <c r="BP10" s="24">
        <v>70</v>
      </c>
      <c r="BQ10" s="17"/>
    </row>
    <row r="11" spans="1:69" ht="13" x14ac:dyDescent="0.3">
      <c r="A11" s="9" t="s">
        <v>27</v>
      </c>
      <c r="B11" s="9" t="s">
        <v>27</v>
      </c>
      <c r="C11" s="26">
        <f t="shared" si="0"/>
        <v>15.913819006052284</v>
      </c>
      <c r="D11" s="26">
        <f>VLOOKUP(A11,[1]RAW!$A$2:$C$181,3,FALSE)</f>
        <v>17.861403686559257</v>
      </c>
      <c r="E11" s="26">
        <v>16.893395610100981</v>
      </c>
      <c r="F11" s="29">
        <v>12.986657721496609</v>
      </c>
      <c r="G11" s="29">
        <v>1.333974590948604</v>
      </c>
      <c r="H11" s="24">
        <v>28.525133461928267</v>
      </c>
      <c r="I11" s="24">
        <v>17.936837642322963</v>
      </c>
      <c r="J11" s="24">
        <v>15.302177886706257</v>
      </c>
      <c r="K11" s="24">
        <v>19.937993087204184</v>
      </c>
      <c r="L11" s="24">
        <v>14.707813881258797</v>
      </c>
      <c r="M11" s="24">
        <v>15.191467918276919</v>
      </c>
      <c r="N11" s="24">
        <v>22.270370638495731</v>
      </c>
      <c r="O11" s="24">
        <v>19.191830250796148</v>
      </c>
      <c r="P11" s="24">
        <v>18.720396487411357</v>
      </c>
      <c r="Q11" s="24">
        <v>16.330678828160504</v>
      </c>
      <c r="R11" s="24">
        <v>14.144124868627152</v>
      </c>
      <c r="S11" s="30">
        <v>24.745042000000009</v>
      </c>
      <c r="T11" s="30">
        <v>23.342702999999997</v>
      </c>
      <c r="U11" s="30">
        <v>20.950936999999996</v>
      </c>
      <c r="V11" s="30">
        <v>23.217400999999995</v>
      </c>
      <c r="W11" s="30">
        <v>27.08840300000001</v>
      </c>
      <c r="X11" s="30">
        <v>15.332784999999994</v>
      </c>
      <c r="Y11" s="22"/>
      <c r="Z11" s="22">
        <f>VLOOKUP(A11,[1]RAW!$A$2:$F$181,6,FALSE)</f>
        <v>11.024046761484597</v>
      </c>
      <c r="AA11" s="22">
        <v>16.70091120354278</v>
      </c>
      <c r="AB11" s="22">
        <v>26.554317839083826</v>
      </c>
      <c r="AC11" s="22">
        <v>3.3461171740303519</v>
      </c>
      <c r="AD11" s="24">
        <v>27.056225430603074</v>
      </c>
      <c r="AE11" s="24">
        <v>28.785722027050955</v>
      </c>
      <c r="AF11" s="24">
        <v>15.594668549839557</v>
      </c>
      <c r="AG11" s="24">
        <v>14.958612034018774</v>
      </c>
      <c r="AH11" s="24">
        <v>14.655681943071293</v>
      </c>
      <c r="AI11" s="24">
        <v>14.032663081298422</v>
      </c>
      <c r="AJ11" s="24">
        <v>16.07150323188133</v>
      </c>
      <c r="AK11" s="24">
        <v>16.452817922870334</v>
      </c>
      <c r="AL11" s="24">
        <v>21.548629274785498</v>
      </c>
      <c r="AM11" s="24">
        <v>13.420332610537981</v>
      </c>
      <c r="AN11" s="24">
        <v>11.761367626424171</v>
      </c>
      <c r="AO11" s="22">
        <v>31.962308178378997</v>
      </c>
      <c r="AP11" s="22">
        <v>22.349022418591996</v>
      </c>
      <c r="AQ11" s="22">
        <v>12.397475442583998</v>
      </c>
      <c r="AR11" s="22">
        <v>17.517241031602001</v>
      </c>
      <c r="AS11" s="22">
        <v>31.884701472262993</v>
      </c>
      <c r="AT11" s="22">
        <v>13.320465965756</v>
      </c>
      <c r="AU11" s="22"/>
      <c r="AV11" s="22">
        <v>24</v>
      </c>
      <c r="AW11" s="22">
        <v>29</v>
      </c>
      <c r="AX11" s="22">
        <v>35</v>
      </c>
      <c r="AY11" s="22">
        <v>9</v>
      </c>
      <c r="AZ11" s="24">
        <v>41</v>
      </c>
      <c r="BA11" s="24">
        <v>31</v>
      </c>
      <c r="BB11" s="24">
        <v>35</v>
      </c>
      <c r="BC11" s="24">
        <v>40</v>
      </c>
      <c r="BD11" s="24">
        <v>33</v>
      </c>
      <c r="BE11" s="24">
        <v>35</v>
      </c>
      <c r="BF11" s="24">
        <v>50</v>
      </c>
      <c r="BG11" s="24">
        <v>47</v>
      </c>
      <c r="BH11" s="24">
        <v>37</v>
      </c>
      <c r="BI11" s="24">
        <v>47</v>
      </c>
      <c r="BJ11" s="24">
        <v>41</v>
      </c>
      <c r="BK11" s="24">
        <v>36</v>
      </c>
      <c r="BL11" s="24">
        <v>59</v>
      </c>
      <c r="BM11" s="24">
        <v>53</v>
      </c>
      <c r="BN11" s="24">
        <v>68</v>
      </c>
      <c r="BO11" s="24">
        <v>64</v>
      </c>
      <c r="BP11" s="24">
        <v>50</v>
      </c>
      <c r="BQ11" s="17"/>
    </row>
    <row r="12" spans="1:69" ht="13" x14ac:dyDescent="0.3">
      <c r="A12" s="9" t="s">
        <v>31</v>
      </c>
      <c r="B12" s="9" t="s">
        <v>31</v>
      </c>
      <c r="C12" s="26">
        <f t="shared" si="0"/>
        <v>12.763722851582315</v>
      </c>
      <c r="D12" s="26">
        <f>VLOOKUP(A12,[1]RAW!$A$2:$C$181,3,FALSE)</f>
        <v>11.717994299471634</v>
      </c>
      <c r="E12" s="26">
        <v>11.866327324633188</v>
      </c>
      <c r="F12" s="29">
        <v>14.706846930642126</v>
      </c>
      <c r="G12" s="29">
        <v>7.7560952905808049</v>
      </c>
      <c r="H12" s="24">
        <v>19.831901002200997</v>
      </c>
      <c r="I12" s="24">
        <v>23.153468897871676</v>
      </c>
      <c r="J12" s="24">
        <v>17.143775296690251</v>
      </c>
      <c r="K12" s="24">
        <v>21.894737598496828</v>
      </c>
      <c r="L12" s="24">
        <v>7.0403346105214855</v>
      </c>
      <c r="M12" s="24">
        <v>12.748467361958367</v>
      </c>
      <c r="N12" s="24">
        <v>20.514565772570375</v>
      </c>
      <c r="O12" s="24">
        <v>3.3030592584401868</v>
      </c>
      <c r="P12" s="24">
        <v>13.940966009046923</v>
      </c>
      <c r="Q12" s="24">
        <v>10.192940386154618</v>
      </c>
      <c r="R12" s="24">
        <v>16.872033528311174</v>
      </c>
      <c r="S12" s="30">
        <v>8.5420019999999983</v>
      </c>
      <c r="T12" s="30">
        <v>21.829557000000005</v>
      </c>
      <c r="U12" s="30">
        <v>26.237089999999991</v>
      </c>
      <c r="V12" s="30">
        <v>22.867160999999996</v>
      </c>
      <c r="W12" s="30">
        <v>20.063084</v>
      </c>
      <c r="X12" s="30">
        <v>15.282464000000001</v>
      </c>
      <c r="Y12" s="22"/>
      <c r="Z12" s="22">
        <f>VLOOKUP(A12,[1]RAW!$A$2:$F$181,6,FALSE)</f>
        <v>10.930157241603837</v>
      </c>
      <c r="AA12" s="22">
        <v>14.972946532360513</v>
      </c>
      <c r="AB12" s="22">
        <v>22.096253178798214</v>
      </c>
      <c r="AC12" s="22">
        <v>8.0860515964528936</v>
      </c>
      <c r="AD12" s="24">
        <v>16.073962203686822</v>
      </c>
      <c r="AE12" s="24">
        <v>31.728757817221798</v>
      </c>
      <c r="AF12" s="24">
        <v>22.205044042044847</v>
      </c>
      <c r="AG12" s="24">
        <v>45.295228096814554</v>
      </c>
      <c r="AH12" s="24">
        <v>7.4706348566776661</v>
      </c>
      <c r="AI12" s="24">
        <v>11.877122097395437</v>
      </c>
      <c r="AJ12" s="24">
        <v>22.367202579031968</v>
      </c>
      <c r="AK12" s="24">
        <v>5.1397716018328534</v>
      </c>
      <c r="AL12" s="24">
        <v>10.328235432811644</v>
      </c>
      <c r="AM12" s="24">
        <v>6.6630447233299117</v>
      </c>
      <c r="AN12" s="24">
        <v>17.580933802635684</v>
      </c>
      <c r="AO12" s="22">
        <v>9.1814406505969988</v>
      </c>
      <c r="AP12" s="22">
        <v>24.582438724999999</v>
      </c>
      <c r="AQ12" s="22">
        <v>18.109636016308997</v>
      </c>
      <c r="AR12" s="22">
        <v>23.910124221000004</v>
      </c>
      <c r="AS12" s="22">
        <v>14.891670675159</v>
      </c>
      <c r="AT12" s="22">
        <v>15.692646395000001</v>
      </c>
      <c r="AU12" s="22"/>
      <c r="AV12" s="22">
        <v>17</v>
      </c>
      <c r="AW12" s="22">
        <v>22</v>
      </c>
      <c r="AX12" s="22">
        <v>30</v>
      </c>
      <c r="AY12" s="22">
        <v>42</v>
      </c>
      <c r="AZ12" s="24">
        <v>16</v>
      </c>
      <c r="BA12" s="24">
        <v>23</v>
      </c>
      <c r="BB12" s="24">
        <v>20</v>
      </c>
      <c r="BC12" s="24">
        <v>32</v>
      </c>
      <c r="BD12" s="24">
        <v>18</v>
      </c>
      <c r="BE12" s="24">
        <v>19</v>
      </c>
      <c r="BF12" s="24">
        <v>25</v>
      </c>
      <c r="BG12" s="24">
        <v>11</v>
      </c>
      <c r="BH12" s="24">
        <v>23</v>
      </c>
      <c r="BI12" s="24">
        <v>34</v>
      </c>
      <c r="BJ12" s="24">
        <v>38</v>
      </c>
      <c r="BK12" s="24">
        <v>24</v>
      </c>
      <c r="BL12" s="24">
        <v>44</v>
      </c>
      <c r="BM12" s="24">
        <v>54</v>
      </c>
      <c r="BN12" s="24">
        <v>40</v>
      </c>
      <c r="BO12" s="24">
        <v>39</v>
      </c>
      <c r="BP12" s="24">
        <v>34</v>
      </c>
      <c r="BQ12" s="17"/>
    </row>
    <row r="13" spans="1:69" ht="13" x14ac:dyDescent="0.3">
      <c r="A13" s="9" t="s">
        <v>21</v>
      </c>
      <c r="B13" s="9" t="s">
        <v>21</v>
      </c>
      <c r="C13" s="26">
        <f t="shared" si="0"/>
        <v>22.369300072251814</v>
      </c>
      <c r="D13" s="26">
        <f>VLOOKUP(A13,[1]RAW!$A$2:$C$181,3,FALSE)</f>
        <v>33.157125553778293</v>
      </c>
      <c r="E13" s="26">
        <v>17.565601771245024</v>
      </c>
      <c r="F13" s="29">
        <v>16.385172891732129</v>
      </c>
      <c r="G13" s="29">
        <v>2.6925644609165613</v>
      </c>
      <c r="H13" s="24">
        <v>17.873441813311246</v>
      </c>
      <c r="I13" s="24">
        <v>21.545209826296105</v>
      </c>
      <c r="J13" s="24">
        <v>26.442570042860304</v>
      </c>
      <c r="K13" s="24">
        <v>22.477287667360009</v>
      </c>
      <c r="L13" s="24">
        <v>11.360224816165509</v>
      </c>
      <c r="M13" s="24">
        <v>23.752740757536881</v>
      </c>
      <c r="N13" s="24">
        <v>16.834664862865107</v>
      </c>
      <c r="O13" s="24">
        <v>15.007493601566591</v>
      </c>
      <c r="P13" s="24">
        <v>18.121068199015166</v>
      </c>
      <c r="Q13" s="24">
        <v>14.374941014138418</v>
      </c>
      <c r="R13" s="24">
        <v>14.601526295613834</v>
      </c>
      <c r="S13" s="30">
        <v>12.884892999999998</v>
      </c>
      <c r="T13" s="30">
        <v>13.864346999999997</v>
      </c>
      <c r="U13" s="30">
        <v>19.839232000000006</v>
      </c>
      <c r="V13" s="30">
        <v>15.783300999999998</v>
      </c>
      <c r="W13" s="30">
        <v>11.964315999999997</v>
      </c>
      <c r="X13" s="30">
        <v>9.6639149999999976</v>
      </c>
      <c r="Y13" s="22"/>
      <c r="Z13" s="22">
        <f>VLOOKUP(A13,[1]RAW!$A$2:$F$181,6,FALSE)</f>
        <v>43.888950770430498</v>
      </c>
      <c r="AA13" s="22">
        <v>40.421540699975168</v>
      </c>
      <c r="AB13" s="22">
        <v>26.58216543906229</v>
      </c>
      <c r="AC13" s="22">
        <v>9.6541870414313529</v>
      </c>
      <c r="AD13" s="24">
        <v>35.362637252055855</v>
      </c>
      <c r="AE13" s="24">
        <v>39.57612613161595</v>
      </c>
      <c r="AF13" s="24">
        <v>43.534016908949226</v>
      </c>
      <c r="AG13" s="24">
        <v>67.013590453584897</v>
      </c>
      <c r="AH13" s="24">
        <v>26.06997878805749</v>
      </c>
      <c r="AI13" s="24">
        <v>65.36403688051125</v>
      </c>
      <c r="AJ13" s="24">
        <v>27.77283840572726</v>
      </c>
      <c r="AK13" s="24">
        <v>22.989565665014002</v>
      </c>
      <c r="AL13" s="24">
        <v>51.400363147908074</v>
      </c>
      <c r="AM13" s="24">
        <v>31.620458296743347</v>
      </c>
      <c r="AN13" s="24">
        <v>28.483880869960643</v>
      </c>
      <c r="AO13" s="22">
        <v>15.836244652114001</v>
      </c>
      <c r="AP13" s="22">
        <v>23.553470061259002</v>
      </c>
      <c r="AQ13" s="22">
        <v>23.978293047840992</v>
      </c>
      <c r="AR13" s="22">
        <v>26.846235939</v>
      </c>
      <c r="AS13" s="22">
        <v>20.162879780970002</v>
      </c>
      <c r="AT13" s="22">
        <v>14.929721355687002</v>
      </c>
      <c r="AU13" s="22"/>
      <c r="AV13" s="22">
        <v>38</v>
      </c>
      <c r="AW13" s="22">
        <v>24</v>
      </c>
      <c r="AX13" s="22">
        <v>45</v>
      </c>
      <c r="AY13" s="22">
        <v>20</v>
      </c>
      <c r="AZ13" s="24">
        <v>32</v>
      </c>
      <c r="BA13" s="24">
        <v>43</v>
      </c>
      <c r="BB13" s="24">
        <v>55</v>
      </c>
      <c r="BC13" s="24">
        <v>45</v>
      </c>
      <c r="BD13" s="24">
        <v>28</v>
      </c>
      <c r="BE13" s="24">
        <v>54</v>
      </c>
      <c r="BF13" s="24">
        <v>42</v>
      </c>
      <c r="BG13" s="24">
        <v>45</v>
      </c>
      <c r="BH13" s="24">
        <v>55</v>
      </c>
      <c r="BI13" s="24">
        <v>48</v>
      </c>
      <c r="BJ13" s="24">
        <v>53</v>
      </c>
      <c r="BK13" s="24">
        <v>35</v>
      </c>
      <c r="BL13" s="24">
        <v>38</v>
      </c>
      <c r="BM13" s="24">
        <v>46</v>
      </c>
      <c r="BN13" s="24">
        <v>40</v>
      </c>
      <c r="BO13" s="24">
        <v>32</v>
      </c>
      <c r="BP13" s="24">
        <v>26</v>
      </c>
      <c r="BQ13" s="17"/>
    </row>
    <row r="14" spans="1:69" ht="13" x14ac:dyDescent="0.3">
      <c r="A14" s="9" t="s">
        <v>35</v>
      </c>
      <c r="B14" s="9" t="s">
        <v>35</v>
      </c>
      <c r="C14" s="26">
        <f t="shared" si="0"/>
        <v>10.707265313302509</v>
      </c>
      <c r="D14" s="26">
        <f>VLOOKUP(A14,[1]RAW!$A$2:$C$181,3,FALSE)</f>
        <v>13.362233792258397</v>
      </c>
      <c r="E14" s="26">
        <v>11.16652162382916</v>
      </c>
      <c r="F14" s="29">
        <v>7.5930405238199716</v>
      </c>
      <c r="G14" s="29">
        <v>1.8784466723789679</v>
      </c>
      <c r="H14" s="24">
        <v>27.215103462843182</v>
      </c>
      <c r="I14" s="24">
        <v>23.328468418299945</v>
      </c>
      <c r="J14" s="24">
        <v>11.30663190393903</v>
      </c>
      <c r="K14" s="24">
        <v>10.548586736620987</v>
      </c>
      <c r="L14" s="24">
        <v>15.163589881733634</v>
      </c>
      <c r="M14" s="24">
        <v>8.5436312388739228</v>
      </c>
      <c r="N14" s="24">
        <v>10.111574110081685</v>
      </c>
      <c r="O14" s="24">
        <v>6.3998566160792549</v>
      </c>
      <c r="P14" s="24">
        <v>10.847845159262697</v>
      </c>
      <c r="Q14" s="24">
        <v>7.9790991243393004</v>
      </c>
      <c r="R14" s="24">
        <v>12.678145351165719</v>
      </c>
      <c r="S14" s="30">
        <v>12.157821999999999</v>
      </c>
      <c r="T14" s="30">
        <v>9.5296299999999992</v>
      </c>
      <c r="U14" s="30">
        <v>11.137728000000001</v>
      </c>
      <c r="V14" s="30">
        <v>16.402006999999998</v>
      </c>
      <c r="W14" s="30">
        <v>9.6495529999999992</v>
      </c>
      <c r="X14" s="30">
        <v>8.8994099999999996</v>
      </c>
      <c r="Y14" s="22"/>
      <c r="Z14" s="22">
        <f>VLOOKUP(A14,[1]RAW!$A$2:$F$181,6,FALSE)</f>
        <v>9.1948221346739469</v>
      </c>
      <c r="AA14" s="22">
        <v>21.446621884957931</v>
      </c>
      <c r="AB14" s="22">
        <v>8.5598636690410164</v>
      </c>
      <c r="AC14" s="22">
        <v>2.5023434337179693</v>
      </c>
      <c r="AD14" s="24">
        <v>15.299526222941429</v>
      </c>
      <c r="AE14" s="24">
        <v>11.238772548980325</v>
      </c>
      <c r="AF14" s="24">
        <v>14.330843891898693</v>
      </c>
      <c r="AG14" s="24">
        <v>5.4766654541719664</v>
      </c>
      <c r="AH14" s="24">
        <v>11.391035618199364</v>
      </c>
      <c r="AI14" s="24">
        <v>6.3066284018413787</v>
      </c>
      <c r="AJ14" s="24">
        <v>7.3434683106436003</v>
      </c>
      <c r="AK14" s="24">
        <v>9.9521999081738546</v>
      </c>
      <c r="AL14" s="24">
        <v>4.5538631292053218</v>
      </c>
      <c r="AM14" s="24">
        <v>5.9750433533414862</v>
      </c>
      <c r="AN14" s="24">
        <v>12.985041094787977</v>
      </c>
      <c r="AO14" s="22">
        <v>14.734717176997002</v>
      </c>
      <c r="AP14" s="22">
        <v>4.3774049555000003</v>
      </c>
      <c r="AQ14" s="22">
        <v>7.3541699860000005</v>
      </c>
      <c r="AR14" s="22">
        <v>11.700511973000001</v>
      </c>
      <c r="AS14" s="22">
        <v>6.4047213129999996</v>
      </c>
      <c r="AT14" s="22">
        <v>6.5579758995000006</v>
      </c>
      <c r="AU14" s="22"/>
      <c r="AV14" s="22">
        <v>17</v>
      </c>
      <c r="AW14" s="22">
        <v>20</v>
      </c>
      <c r="AX14" s="22">
        <v>15</v>
      </c>
      <c r="AY14" s="22">
        <v>20</v>
      </c>
      <c r="AZ14" s="24">
        <v>19</v>
      </c>
      <c r="BA14" s="24">
        <v>16</v>
      </c>
      <c r="BB14" s="24">
        <v>18</v>
      </c>
      <c r="BC14" s="24">
        <v>13</v>
      </c>
      <c r="BD14" s="24">
        <v>21</v>
      </c>
      <c r="BE14" s="24">
        <v>10</v>
      </c>
      <c r="BF14" s="24">
        <v>17</v>
      </c>
      <c r="BG14" s="24">
        <v>16</v>
      </c>
      <c r="BH14" s="24">
        <v>15</v>
      </c>
      <c r="BI14" s="24">
        <v>22</v>
      </c>
      <c r="BJ14" s="24">
        <v>23</v>
      </c>
      <c r="BK14" s="24">
        <v>25</v>
      </c>
      <c r="BL14" s="24">
        <v>21</v>
      </c>
      <c r="BM14" s="24">
        <v>24</v>
      </c>
      <c r="BN14" s="24">
        <v>38</v>
      </c>
      <c r="BO14" s="24">
        <v>25</v>
      </c>
      <c r="BP14" s="24">
        <v>23</v>
      </c>
      <c r="BQ14" s="17"/>
    </row>
    <row r="15" spans="1:69" ht="13" x14ac:dyDescent="0.3">
      <c r="A15" s="9" t="s">
        <v>25</v>
      </c>
      <c r="B15" s="9" t="s">
        <v>25</v>
      </c>
      <c r="C15" s="26">
        <f t="shared" si="0"/>
        <v>14.236018859798802</v>
      </c>
      <c r="D15" s="26">
        <f>VLOOKUP(A15,[1]RAW!$A$2:$C$181,3,FALSE)</f>
        <v>16.990000704067537</v>
      </c>
      <c r="E15" s="26">
        <v>12.17291985806046</v>
      </c>
      <c r="F15" s="29">
        <v>13.54513601726841</v>
      </c>
      <c r="G15" s="29">
        <v>1.8836928444878713</v>
      </c>
      <c r="H15" s="24">
        <v>16.334591119856359</v>
      </c>
      <c r="I15" s="24">
        <v>14.258733507586108</v>
      </c>
      <c r="J15" s="24">
        <v>18.253740759977639</v>
      </c>
      <c r="K15" s="24">
        <v>9.1073275529135387</v>
      </c>
      <c r="L15" s="24">
        <v>8.4686460158851542</v>
      </c>
      <c r="M15" s="24">
        <v>8.0624915754563382</v>
      </c>
      <c r="N15" s="24">
        <v>15.901629818408205</v>
      </c>
      <c r="O15" s="24">
        <v>12.549333363854657</v>
      </c>
      <c r="P15" s="24">
        <v>17.715659324495928</v>
      </c>
      <c r="Q15" s="24">
        <v>12.046758540555549</v>
      </c>
      <c r="R15" s="24">
        <v>9.4437431212346645</v>
      </c>
      <c r="S15" s="30">
        <v>21.549838000000005</v>
      </c>
      <c r="T15" s="30">
        <v>12.704490000000003</v>
      </c>
      <c r="U15" s="30">
        <v>9.7253589999999992</v>
      </c>
      <c r="V15" s="30">
        <v>17.383428000000002</v>
      </c>
      <c r="W15" s="30">
        <v>9.8744119999999995</v>
      </c>
      <c r="X15" s="30">
        <v>12.00731</v>
      </c>
      <c r="Y15" s="22"/>
      <c r="Z15" s="22">
        <f>VLOOKUP(A15,[1]RAW!$A$2:$F$181,6,FALSE)</f>
        <v>22.694572465332108</v>
      </c>
      <c r="AA15" s="22">
        <v>13.595389734421575</v>
      </c>
      <c r="AB15" s="22">
        <v>26.392400475648415</v>
      </c>
      <c r="AC15" s="22">
        <v>3.6116325109547933</v>
      </c>
      <c r="AD15" s="24">
        <v>32.790947133165766</v>
      </c>
      <c r="AE15" s="24">
        <v>13.310758476527573</v>
      </c>
      <c r="AF15" s="24">
        <v>22.903164678784563</v>
      </c>
      <c r="AG15" s="24">
        <v>27.36114107981517</v>
      </c>
      <c r="AH15" s="24">
        <v>15.525645424813625</v>
      </c>
      <c r="AI15" s="24">
        <v>11.314578555564829</v>
      </c>
      <c r="AJ15" s="24">
        <v>25.667520310913254</v>
      </c>
      <c r="AK15" s="24">
        <v>24.828820166299728</v>
      </c>
      <c r="AL15" s="24">
        <v>24.707339988943172</v>
      </c>
      <c r="AM15" s="24">
        <v>20.760910030940614</v>
      </c>
      <c r="AN15" s="24">
        <v>6.8350605217079439</v>
      </c>
      <c r="AO15" s="22">
        <v>30.243660548921003</v>
      </c>
      <c r="AP15" s="22">
        <v>19.021061590000002</v>
      </c>
      <c r="AQ15" s="22">
        <v>10.874469647051001</v>
      </c>
      <c r="AR15" s="22">
        <v>18.547539609832999</v>
      </c>
      <c r="AS15" s="22">
        <v>15.423790207471004</v>
      </c>
      <c r="AT15" s="22">
        <v>19.776598309770002</v>
      </c>
      <c r="AU15" s="22"/>
      <c r="AV15" s="22">
        <v>18</v>
      </c>
      <c r="AW15" s="22">
        <v>18</v>
      </c>
      <c r="AX15" s="22">
        <v>34</v>
      </c>
      <c r="AY15" s="22">
        <v>11</v>
      </c>
      <c r="AZ15" s="24">
        <v>21</v>
      </c>
      <c r="BA15" s="24">
        <v>20</v>
      </c>
      <c r="BB15" s="24">
        <v>31</v>
      </c>
      <c r="BC15" s="24">
        <v>16</v>
      </c>
      <c r="BD15" s="24">
        <v>17</v>
      </c>
      <c r="BE15" s="24">
        <v>21</v>
      </c>
      <c r="BF15" s="24">
        <v>37</v>
      </c>
      <c r="BG15" s="24">
        <v>29</v>
      </c>
      <c r="BH15" s="24">
        <v>39</v>
      </c>
      <c r="BI15" s="24">
        <v>35</v>
      </c>
      <c r="BJ15" s="24">
        <v>32</v>
      </c>
      <c r="BK15" s="24">
        <v>32</v>
      </c>
      <c r="BL15" s="24">
        <v>24</v>
      </c>
      <c r="BM15" s="24">
        <v>26</v>
      </c>
      <c r="BN15" s="24">
        <v>35</v>
      </c>
      <c r="BO15" s="24">
        <v>27</v>
      </c>
      <c r="BP15" s="24">
        <v>43</v>
      </c>
      <c r="BQ15" s="17"/>
    </row>
    <row r="16" spans="1:69" ht="13" x14ac:dyDescent="0.3">
      <c r="A16" s="9" t="s">
        <v>52</v>
      </c>
      <c r="B16" s="9" t="s">
        <v>52</v>
      </c>
      <c r="C16" s="26">
        <f t="shared" si="0"/>
        <v>24.009882433024746</v>
      </c>
      <c r="D16" s="26">
        <f>VLOOKUP(A16,[1]RAW!$A$2:$C$181,3,FALSE)</f>
        <v>30.287143150327239</v>
      </c>
      <c r="E16" s="26">
        <v>30.382639676674529</v>
      </c>
      <c r="F16" s="29">
        <v>11.359864472072472</v>
      </c>
      <c r="G16" s="29">
        <v>0.33514946207776836</v>
      </c>
      <c r="H16" s="24">
        <v>18.541300365328432</v>
      </c>
      <c r="I16" s="24">
        <v>10.382651141299622</v>
      </c>
      <c r="J16" s="24">
        <v>5.5051792778315454</v>
      </c>
      <c r="K16" s="24">
        <v>3.5876587499053345</v>
      </c>
      <c r="L16" s="24">
        <v>10.702195194366572</v>
      </c>
      <c r="M16" s="24">
        <v>3.846160027470515</v>
      </c>
      <c r="N16" s="24">
        <v>6.839621986486951</v>
      </c>
      <c r="O16" s="24">
        <v>5.4853491757904429</v>
      </c>
      <c r="P16" s="24">
        <v>5.4914717350023841</v>
      </c>
      <c r="Q16" s="24">
        <v>3.3384482172272416</v>
      </c>
      <c r="R16" s="24">
        <v>5.5362346726366631</v>
      </c>
      <c r="S16" s="30">
        <v>41.758613000000004</v>
      </c>
      <c r="T16" s="30">
        <v>3.0300389999999999</v>
      </c>
      <c r="U16" s="30">
        <v>9.2290529999999986</v>
      </c>
      <c r="V16" s="30">
        <v>4.7573509999999999</v>
      </c>
      <c r="W16" s="30">
        <v>2.5362830000000001</v>
      </c>
      <c r="X16" s="30">
        <v>2.6474299999999999</v>
      </c>
      <c r="Y16" s="22"/>
      <c r="Z16" s="22">
        <f>VLOOKUP(A16,[1]RAW!$A$2:$F$181,6,FALSE)</f>
        <v>38.025314732617801</v>
      </c>
      <c r="AA16" s="22">
        <v>39.122966849196963</v>
      </c>
      <c r="AB16" s="22">
        <v>15.582813939944657</v>
      </c>
      <c r="AC16" s="22">
        <v>3.0195836567088499</v>
      </c>
      <c r="AD16" s="24">
        <v>20.943601088108139</v>
      </c>
      <c r="AE16" s="24">
        <v>8.4437067523939344</v>
      </c>
      <c r="AF16" s="24">
        <v>3.5232005256746306</v>
      </c>
      <c r="AG16" s="24">
        <v>2.7743771442378731</v>
      </c>
      <c r="AH16" s="24">
        <v>8.3771597449953923</v>
      </c>
      <c r="AI16" s="24">
        <v>7.8077095198799835</v>
      </c>
      <c r="AJ16" s="24">
        <v>6.0431571627201013</v>
      </c>
      <c r="AK16" s="24">
        <v>8.8760954229078841</v>
      </c>
      <c r="AL16" s="24">
        <v>5.1283432968817015</v>
      </c>
      <c r="AM16" s="24">
        <v>4.6186752434087808</v>
      </c>
      <c r="AN16" s="24">
        <v>4.0491762900371784</v>
      </c>
      <c r="AO16" s="22">
        <v>49.154881233583012</v>
      </c>
      <c r="AP16" s="22">
        <v>1.4946352587020002</v>
      </c>
      <c r="AQ16" s="22">
        <v>6.6077909830000001</v>
      </c>
      <c r="AR16" s="22">
        <v>1.8922641599999996</v>
      </c>
      <c r="AS16" s="22">
        <v>0.81063344200000009</v>
      </c>
      <c r="AT16" s="22">
        <v>0.70472766159399991</v>
      </c>
      <c r="AV16" s="16">
        <v>37</v>
      </c>
      <c r="AW16" s="22">
        <v>35</v>
      </c>
      <c r="AX16" s="22">
        <v>20</v>
      </c>
      <c r="AY16" s="22">
        <v>2</v>
      </c>
      <c r="AZ16" s="24">
        <v>11</v>
      </c>
      <c r="BA16" s="24">
        <v>10</v>
      </c>
      <c r="BB16" s="24">
        <v>8</v>
      </c>
      <c r="BC16" s="24">
        <v>9</v>
      </c>
      <c r="BD16" s="24">
        <v>14</v>
      </c>
      <c r="BE16" s="24">
        <v>6</v>
      </c>
      <c r="BF16" s="24">
        <v>15</v>
      </c>
      <c r="BG16" s="24">
        <v>10</v>
      </c>
      <c r="BH16" s="24">
        <v>13</v>
      </c>
      <c r="BI16" s="24">
        <v>11</v>
      </c>
      <c r="BJ16" s="24">
        <v>12</v>
      </c>
      <c r="BK16" s="16">
        <v>38</v>
      </c>
      <c r="BL16" s="24">
        <v>6</v>
      </c>
      <c r="BM16" s="24">
        <v>16</v>
      </c>
      <c r="BN16" s="24">
        <v>5</v>
      </c>
      <c r="BO16" s="24">
        <v>8</v>
      </c>
      <c r="BP16" s="24">
        <v>7</v>
      </c>
      <c r="BQ16" s="17"/>
    </row>
    <row r="17" spans="1:69" ht="13" x14ac:dyDescent="0.3">
      <c r="A17" s="9" t="s">
        <v>30</v>
      </c>
      <c r="B17" s="9" t="s">
        <v>30</v>
      </c>
      <c r="C17" s="26">
        <f t="shared" si="0"/>
        <v>14.285670506165156</v>
      </c>
      <c r="D17" s="26">
        <f>VLOOKUP(A17,[1]RAW!$A$2:$C$181,3,FALSE)</f>
        <v>12.580709220715821</v>
      </c>
      <c r="E17" s="26">
        <v>20.72394759598513</v>
      </c>
      <c r="F17" s="29">
        <v>9.5523547017945134</v>
      </c>
      <c r="G17" s="29">
        <v>0.3299477939510142</v>
      </c>
      <c r="H17" s="24">
        <v>16.318034189034414</v>
      </c>
      <c r="I17" s="24">
        <v>19.241615068103265</v>
      </c>
      <c r="J17" s="24">
        <v>16.619035048825321</v>
      </c>
      <c r="K17" s="24">
        <v>20.262990470957423</v>
      </c>
      <c r="L17" s="24">
        <v>12.952869112401261</v>
      </c>
      <c r="M17" s="24">
        <v>18.036055058882155</v>
      </c>
      <c r="N17" s="24">
        <v>26.619953337211019</v>
      </c>
      <c r="O17" s="24">
        <v>7.3833317069363016</v>
      </c>
      <c r="P17" s="24">
        <v>8.7081440833483619</v>
      </c>
      <c r="Q17" s="24">
        <v>4.7698871019198625</v>
      </c>
      <c r="R17" s="24">
        <v>6.5197365122881186</v>
      </c>
      <c r="S17" s="30">
        <v>8.2980710000000002</v>
      </c>
      <c r="T17" s="30">
        <v>7.6027890000000014</v>
      </c>
      <c r="U17" s="30">
        <v>8.5768669999999982</v>
      </c>
      <c r="V17" s="30">
        <v>5.7344499999999998</v>
      </c>
      <c r="W17" s="30">
        <v>6.3065119999999997</v>
      </c>
      <c r="X17" s="30">
        <v>8.8171289999999978</v>
      </c>
      <c r="Y17" s="22"/>
      <c r="Z17" s="22">
        <f>VLOOKUP(A17,[1]RAW!$A$2:$F$181,6,FALSE)</f>
        <v>10.074833459624283</v>
      </c>
      <c r="AA17" s="22">
        <v>38.234908539324728</v>
      </c>
      <c r="AB17" s="22">
        <v>11.513359104464786</v>
      </c>
      <c r="AC17" s="22">
        <v>7.7592625094569476E-2</v>
      </c>
      <c r="AD17" s="24">
        <v>21.738744029552748</v>
      </c>
      <c r="AE17" s="24">
        <v>15.362305625437903</v>
      </c>
      <c r="AF17" s="24">
        <v>26.666652217206604</v>
      </c>
      <c r="AG17" s="24">
        <v>26.550434621220621</v>
      </c>
      <c r="AH17" s="24">
        <v>13.589897853275961</v>
      </c>
      <c r="AI17" s="24">
        <v>26.389295983800963</v>
      </c>
      <c r="AJ17" s="24">
        <v>35.076084405644799</v>
      </c>
      <c r="AK17" s="24">
        <v>5.4914493502752144</v>
      </c>
      <c r="AL17" s="24">
        <v>11.110990130574658</v>
      </c>
      <c r="AM17" s="24">
        <v>4.1772025789206344</v>
      </c>
      <c r="AN17" s="24">
        <v>2.6971430938528025</v>
      </c>
      <c r="AO17" s="22">
        <v>6.4009415374599996</v>
      </c>
      <c r="AP17" s="22">
        <v>3.4322482670430001</v>
      </c>
      <c r="AQ17" s="22">
        <v>4.768048158</v>
      </c>
      <c r="AR17" s="22">
        <v>3.461692335</v>
      </c>
      <c r="AS17" s="22">
        <v>3.3871475249999996</v>
      </c>
      <c r="AT17" s="22">
        <v>11.622604619999999</v>
      </c>
      <c r="AU17" s="22"/>
      <c r="AV17" s="22">
        <v>15</v>
      </c>
      <c r="AW17" s="22">
        <v>23</v>
      </c>
      <c r="AX17" s="22">
        <v>17</v>
      </c>
      <c r="AY17" s="22">
        <v>2</v>
      </c>
      <c r="AZ17" s="24">
        <v>21</v>
      </c>
      <c r="BA17" s="24">
        <v>24</v>
      </c>
      <c r="BB17" s="24">
        <v>29</v>
      </c>
      <c r="BC17" s="24">
        <v>27</v>
      </c>
      <c r="BD17" s="24">
        <v>20</v>
      </c>
      <c r="BE17" s="24">
        <v>26</v>
      </c>
      <c r="BF17" s="24">
        <v>28</v>
      </c>
      <c r="BG17" s="24">
        <v>15</v>
      </c>
      <c r="BH17" s="24">
        <v>14</v>
      </c>
      <c r="BI17" s="24">
        <v>19</v>
      </c>
      <c r="BJ17" s="24">
        <v>17</v>
      </c>
      <c r="BK17" s="24">
        <v>17</v>
      </c>
      <c r="BL17" s="24">
        <v>16</v>
      </c>
      <c r="BM17" s="24">
        <v>13</v>
      </c>
      <c r="BN17" s="24">
        <v>17</v>
      </c>
      <c r="BO17" s="24">
        <v>16</v>
      </c>
      <c r="BP17" s="24">
        <v>18</v>
      </c>
      <c r="BQ17" s="17"/>
    </row>
    <row r="18" spans="1:69" ht="13" x14ac:dyDescent="0.3">
      <c r="A18" s="9" t="s">
        <v>22</v>
      </c>
      <c r="B18" s="9" t="s">
        <v>22</v>
      </c>
      <c r="C18" s="26">
        <f t="shared" si="0"/>
        <v>8.5485579111579888</v>
      </c>
      <c r="D18" s="26">
        <f>VLOOKUP(A18,[1]RAW!$A$2:$C$181,3,FALSE)</f>
        <v>5.3166760563129785</v>
      </c>
      <c r="E18" s="26">
        <v>10.597154610087424</v>
      </c>
      <c r="F18" s="29">
        <v>9.7318430670735641</v>
      </c>
      <c r="G18" s="29">
        <v>2.4975926591448219</v>
      </c>
      <c r="H18" s="24">
        <v>11.860720823992409</v>
      </c>
      <c r="I18" s="24">
        <v>7.8543481537656019</v>
      </c>
      <c r="J18" s="24">
        <v>10.273756775266415</v>
      </c>
      <c r="K18" s="24">
        <v>9.581545784131734</v>
      </c>
      <c r="L18" s="24">
        <v>13.973336493871235</v>
      </c>
      <c r="M18" s="24">
        <v>10.286232309050824</v>
      </c>
      <c r="N18" s="24">
        <v>10.023848825090869</v>
      </c>
      <c r="O18" s="24">
        <v>16.383613607607618</v>
      </c>
      <c r="P18" s="24">
        <v>26.2319384619537</v>
      </c>
      <c r="Q18" s="24">
        <v>14.689290484500155</v>
      </c>
      <c r="R18" s="24">
        <v>23.968216241398338</v>
      </c>
      <c r="S18" s="30">
        <v>38.005975999999976</v>
      </c>
      <c r="T18" s="30">
        <v>30.31601899999999</v>
      </c>
      <c r="U18" s="30">
        <v>31.204890999999979</v>
      </c>
      <c r="V18" s="30">
        <v>30.590684</v>
      </c>
      <c r="W18" s="30">
        <v>30.481577999999995</v>
      </c>
      <c r="X18" s="30">
        <v>26.053097000000001</v>
      </c>
      <c r="Y18" s="22"/>
      <c r="Z18" s="22">
        <f>VLOOKUP(A18,[1]RAW!$A$2:$F$181,6,FALSE)</f>
        <v>11.364013115608689</v>
      </c>
      <c r="AA18" s="22">
        <v>12.100771656275636</v>
      </c>
      <c r="AB18" s="22">
        <v>29.832860255785405</v>
      </c>
      <c r="AC18" s="22">
        <v>52.27940421979865</v>
      </c>
      <c r="AD18" s="24">
        <v>11.050003828200158</v>
      </c>
      <c r="AE18" s="24">
        <v>12.584230774526869</v>
      </c>
      <c r="AF18" s="24">
        <v>15.708191016539235</v>
      </c>
      <c r="AG18" s="24">
        <v>13.594513432415615</v>
      </c>
      <c r="AH18" s="24">
        <v>25.688634008690588</v>
      </c>
      <c r="AI18" s="24">
        <v>20.206163089029683</v>
      </c>
      <c r="AJ18" s="24">
        <v>12.92543354346444</v>
      </c>
      <c r="AK18" s="24">
        <v>41.236194877517612</v>
      </c>
      <c r="AL18" s="24">
        <v>46.154386383486198</v>
      </c>
      <c r="AM18" s="24">
        <v>27.546102696642169</v>
      </c>
      <c r="AN18" s="24">
        <v>37.020403188039047</v>
      </c>
      <c r="AO18" s="22">
        <v>60.261998746937024</v>
      </c>
      <c r="AP18" s="22">
        <v>32.971076013777996</v>
      </c>
      <c r="AQ18" s="22">
        <v>53.638421318361992</v>
      </c>
      <c r="AR18" s="22">
        <v>46.044908050114984</v>
      </c>
      <c r="AS18" s="22">
        <v>44.658341996661996</v>
      </c>
      <c r="AT18" s="22">
        <v>45.247292466531007</v>
      </c>
      <c r="AU18" s="22"/>
      <c r="AV18" s="22">
        <v>7</v>
      </c>
      <c r="AW18" s="22">
        <v>17</v>
      </c>
      <c r="AX18" s="22">
        <v>22</v>
      </c>
      <c r="AY18" s="22">
        <v>18</v>
      </c>
      <c r="AZ18" s="24">
        <v>17</v>
      </c>
      <c r="BA18" s="24">
        <v>17</v>
      </c>
      <c r="BB18" s="24">
        <v>18</v>
      </c>
      <c r="BC18" s="24">
        <v>16</v>
      </c>
      <c r="BD18" s="24">
        <v>26</v>
      </c>
      <c r="BE18" s="24">
        <v>28</v>
      </c>
      <c r="BF18" s="24">
        <v>27</v>
      </c>
      <c r="BG18" s="24">
        <v>40</v>
      </c>
      <c r="BH18" s="24">
        <v>63</v>
      </c>
      <c r="BI18" s="24">
        <v>40</v>
      </c>
      <c r="BJ18" s="24">
        <v>74</v>
      </c>
      <c r="BK18" s="24">
        <v>60</v>
      </c>
      <c r="BL18" s="24">
        <v>54</v>
      </c>
      <c r="BM18" s="24">
        <v>69</v>
      </c>
      <c r="BN18" s="24">
        <v>68</v>
      </c>
      <c r="BO18" s="24">
        <v>66</v>
      </c>
      <c r="BP18" s="24">
        <v>55</v>
      </c>
      <c r="BQ18" s="17"/>
    </row>
    <row r="19" spans="1:69" ht="13" x14ac:dyDescent="0.3">
      <c r="A19" s="9" t="s">
        <v>8</v>
      </c>
      <c r="B19" s="9" t="s">
        <v>8</v>
      </c>
      <c r="C19" s="26">
        <f t="shared" si="0"/>
        <v>9.457046197352776</v>
      </c>
      <c r="D19" s="26">
        <f>VLOOKUP(A19,[1]RAW!$A$2:$C$181,3,FALSE)</f>
        <v>4.3939324503707384</v>
      </c>
      <c r="E19" s="26">
        <v>15.464669673983813</v>
      </c>
      <c r="F19" s="29">
        <v>8.5125364677037751</v>
      </c>
      <c r="G19" s="29">
        <v>0.38673053259731727</v>
      </c>
      <c r="H19" s="24">
        <v>14.117606698083339</v>
      </c>
      <c r="I19" s="24">
        <v>11.104917203747831</v>
      </c>
      <c r="J19" s="24">
        <v>14.270138871546882</v>
      </c>
      <c r="K19" s="24">
        <v>17.084954189416951</v>
      </c>
      <c r="L19" s="24">
        <v>15.026787213490673</v>
      </c>
      <c r="M19" s="24">
        <v>19.504994864667506</v>
      </c>
      <c r="N19" s="24">
        <v>11.587471364981065</v>
      </c>
      <c r="O19" s="24">
        <v>6.3492023429280602</v>
      </c>
      <c r="P19" s="24">
        <v>7.9755989873716748</v>
      </c>
      <c r="Q19" s="24">
        <v>6.1487055627329124</v>
      </c>
      <c r="R19" s="24">
        <v>11.065870015806384</v>
      </c>
      <c r="S19" s="30">
        <v>6.1636879999999996</v>
      </c>
      <c r="T19" s="30">
        <v>6.0576140000000001</v>
      </c>
      <c r="U19" s="30">
        <v>7.5433729999999999</v>
      </c>
      <c r="V19" s="30">
        <v>6.312971000000001</v>
      </c>
      <c r="W19" s="30">
        <v>6.6680549999999998</v>
      </c>
      <c r="X19" s="30">
        <v>14.220910000000003</v>
      </c>
      <c r="Y19" s="22"/>
      <c r="Z19" s="22">
        <f>VLOOKUP(A19,[1]RAW!$A$2:$F$181,6,FALSE)</f>
        <v>0.29224240523808703</v>
      </c>
      <c r="AA19" s="22">
        <v>17.655067666707652</v>
      </c>
      <c r="AB19" s="22">
        <v>9.3003994969582013</v>
      </c>
      <c r="AC19" s="22">
        <v>0.86871066450842316</v>
      </c>
      <c r="AD19" s="24">
        <v>14.165123519909491</v>
      </c>
      <c r="AE19" s="24">
        <v>10.463627441483892</v>
      </c>
      <c r="AF19" s="24">
        <v>16.995301088277404</v>
      </c>
      <c r="AG19" s="24">
        <v>12.722484302406977</v>
      </c>
      <c r="AH19" s="24">
        <v>10.031774340441688</v>
      </c>
      <c r="AI19" s="24">
        <v>25.879332770528183</v>
      </c>
      <c r="AJ19" s="24">
        <v>15.520063378400961</v>
      </c>
      <c r="AK19" s="24">
        <v>7.0722539018609893</v>
      </c>
      <c r="AL19" s="24">
        <v>10.46485488894397</v>
      </c>
      <c r="AM19" s="24">
        <v>5.2931478739017903</v>
      </c>
      <c r="AN19" s="24">
        <v>7.3363462766125265</v>
      </c>
      <c r="AO19" s="22">
        <v>6.863819442764</v>
      </c>
      <c r="AP19" s="22">
        <v>2.1555173180000002</v>
      </c>
      <c r="AQ19" s="22">
        <v>5.7891036139999992</v>
      </c>
      <c r="AR19" s="22">
        <v>4.7779435179769996</v>
      </c>
      <c r="AS19" s="22">
        <v>7.7913057748809997</v>
      </c>
      <c r="AT19" s="22">
        <v>13.286463784999999</v>
      </c>
      <c r="AU19" s="22"/>
      <c r="AV19" s="22">
        <v>6</v>
      </c>
      <c r="AW19" s="22">
        <v>25</v>
      </c>
      <c r="AX19" s="22">
        <v>14</v>
      </c>
      <c r="AY19" s="22">
        <v>2</v>
      </c>
      <c r="AZ19" s="24">
        <v>23</v>
      </c>
      <c r="BA19" s="24">
        <v>15</v>
      </c>
      <c r="BB19" s="24">
        <v>23</v>
      </c>
      <c r="BC19" s="24">
        <v>20</v>
      </c>
      <c r="BD19" s="24">
        <v>25</v>
      </c>
      <c r="BE19" s="24">
        <v>26</v>
      </c>
      <c r="BF19" s="24">
        <v>21</v>
      </c>
      <c r="BG19" s="24">
        <v>15</v>
      </c>
      <c r="BH19" s="24">
        <v>15</v>
      </c>
      <c r="BI19" s="24">
        <v>12</v>
      </c>
      <c r="BJ19" s="24">
        <v>20</v>
      </c>
      <c r="BK19" s="24">
        <v>10</v>
      </c>
      <c r="BL19" s="24">
        <v>15</v>
      </c>
      <c r="BM19" s="24">
        <v>17</v>
      </c>
      <c r="BN19" s="24">
        <v>12</v>
      </c>
      <c r="BO19" s="24">
        <v>12</v>
      </c>
      <c r="BP19" s="24">
        <v>30</v>
      </c>
      <c r="BQ19" s="17"/>
    </row>
    <row r="20" spans="1:69" ht="13" x14ac:dyDescent="0.3">
      <c r="A20" s="9" t="s">
        <v>23</v>
      </c>
      <c r="B20" s="9" t="s">
        <v>23</v>
      </c>
      <c r="C20" s="26">
        <f t="shared" si="0"/>
        <v>11.216409654842096</v>
      </c>
      <c r="D20" s="26">
        <f>VLOOKUP(A20,[1]RAW!$A$2:$C$181,3,FALSE)</f>
        <v>7.368226653745034</v>
      </c>
      <c r="E20" s="26">
        <v>16.39962541885372</v>
      </c>
      <c r="F20" s="29">
        <v>9.8813768919275358</v>
      </c>
      <c r="G20" s="29">
        <v>5.6339953633930318</v>
      </c>
      <c r="H20" s="24">
        <v>5.2164267138396019</v>
      </c>
      <c r="I20" s="24">
        <v>7.9079870006229394</v>
      </c>
      <c r="J20" s="24">
        <v>6.2519940054332572</v>
      </c>
      <c r="K20" s="24">
        <v>6.0420794507044882</v>
      </c>
      <c r="L20" s="24">
        <v>6.7147345650760411</v>
      </c>
      <c r="M20" s="24">
        <v>9.4633753016617899</v>
      </c>
      <c r="N20" s="24">
        <v>7.2036807095132769</v>
      </c>
      <c r="O20" s="24">
        <v>4.7566228349896997</v>
      </c>
      <c r="P20" s="24">
        <v>5.4023521413036848</v>
      </c>
      <c r="Q20" s="24">
        <v>4.3860430933268404</v>
      </c>
      <c r="R20" s="24">
        <v>7.072169700974845</v>
      </c>
      <c r="S20" s="30">
        <v>6.0322189999999996</v>
      </c>
      <c r="T20" s="30">
        <v>6.2527099999999995</v>
      </c>
      <c r="U20" s="30">
        <v>11.306886999999996</v>
      </c>
      <c r="V20" s="30">
        <v>8.2936200000000007</v>
      </c>
      <c r="W20" s="30">
        <v>9.9328520000000005</v>
      </c>
      <c r="X20" s="30">
        <v>1.591872</v>
      </c>
      <c r="Y20" s="22"/>
      <c r="Z20" s="22">
        <f>VLOOKUP(A20,[1]RAW!$A$2:$F$181,6,FALSE)</f>
        <v>23.812231911081017</v>
      </c>
      <c r="AA20" s="22">
        <v>31.34937778256824</v>
      </c>
      <c r="AB20" s="22">
        <v>16.563836881435403</v>
      </c>
      <c r="AC20" s="22">
        <v>11.662180394293971</v>
      </c>
      <c r="AD20" s="24">
        <v>5.3901114979468217</v>
      </c>
      <c r="AE20" s="24">
        <v>13.315744577955469</v>
      </c>
      <c r="AF20" s="24">
        <v>18.42526458339449</v>
      </c>
      <c r="AG20" s="24">
        <v>15.44422327573089</v>
      </c>
      <c r="AH20" s="24">
        <v>9.8383221812350943</v>
      </c>
      <c r="AI20" s="24">
        <v>36.288655093585611</v>
      </c>
      <c r="AJ20" s="24">
        <v>25.124029442454731</v>
      </c>
      <c r="AK20" s="24">
        <v>8.972423316492856</v>
      </c>
      <c r="AL20" s="24">
        <v>18.422488565549781</v>
      </c>
      <c r="AM20" s="24">
        <v>4.6670022279988732</v>
      </c>
      <c r="AN20" s="24">
        <v>13.063092278609684</v>
      </c>
      <c r="AO20" s="22">
        <v>14.929147015999998</v>
      </c>
      <c r="AP20" s="22">
        <v>9.2824952107530034</v>
      </c>
      <c r="AQ20" s="22">
        <v>12.157145804671002</v>
      </c>
      <c r="AR20" s="22">
        <v>8.6333810729469995</v>
      </c>
      <c r="AS20" s="22">
        <v>30.971318420000006</v>
      </c>
      <c r="AT20" s="22">
        <v>1.6015644580000001</v>
      </c>
      <c r="AU20" s="22"/>
      <c r="AV20" s="22">
        <v>7</v>
      </c>
      <c r="AW20" s="22">
        <v>19</v>
      </c>
      <c r="AX20" s="22">
        <v>20</v>
      </c>
      <c r="AY20" s="22">
        <v>26</v>
      </c>
      <c r="AZ20" s="24">
        <v>8</v>
      </c>
      <c r="BA20" s="24">
        <v>11</v>
      </c>
      <c r="BB20" s="24">
        <v>7</v>
      </c>
      <c r="BC20" s="24">
        <v>8</v>
      </c>
      <c r="BD20" s="24">
        <v>12</v>
      </c>
      <c r="BE20" s="24">
        <v>17</v>
      </c>
      <c r="BF20" s="24">
        <v>15</v>
      </c>
      <c r="BG20" s="24">
        <v>14</v>
      </c>
      <c r="BH20" s="24">
        <v>17</v>
      </c>
      <c r="BI20" s="24">
        <v>15</v>
      </c>
      <c r="BJ20" s="24">
        <v>27</v>
      </c>
      <c r="BK20" s="24">
        <v>15</v>
      </c>
      <c r="BL20" s="24">
        <v>15</v>
      </c>
      <c r="BM20" s="24">
        <v>33</v>
      </c>
      <c r="BN20" s="24">
        <v>31</v>
      </c>
      <c r="BO20" s="24">
        <v>28</v>
      </c>
      <c r="BP20" s="24">
        <v>6</v>
      </c>
      <c r="BQ20" s="17"/>
    </row>
    <row r="21" spans="1:69" ht="13" x14ac:dyDescent="0.3">
      <c r="A21" s="9" t="s">
        <v>36</v>
      </c>
      <c r="B21" s="9" t="s">
        <v>36</v>
      </c>
      <c r="C21" s="26">
        <f t="shared" si="0"/>
        <v>15.860934901673998</v>
      </c>
      <c r="D21" s="26">
        <f>VLOOKUP(A21,[1]RAW!$A$2:$C$181,3,FALSE)</f>
        <v>23.221424851887747</v>
      </c>
      <c r="E21" s="26">
        <v>10.67289538600307</v>
      </c>
      <c r="F21" s="29">
        <v>13.688484467131175</v>
      </c>
      <c r="G21" s="29">
        <v>2.3524627032128271</v>
      </c>
      <c r="H21" s="24">
        <v>3.7451870345073468</v>
      </c>
      <c r="I21" s="24">
        <v>12.446748068242064</v>
      </c>
      <c r="J21" s="24">
        <v>9.4580238830736008</v>
      </c>
      <c r="K21" s="24">
        <v>7.8351647539268185</v>
      </c>
      <c r="L21" s="24">
        <v>8.6837146568982462</v>
      </c>
      <c r="M21" s="24">
        <v>6.5131375417195976</v>
      </c>
      <c r="N21" s="24">
        <v>7.2139222045186031</v>
      </c>
      <c r="O21" s="24">
        <v>4.5080531830914925</v>
      </c>
      <c r="P21" s="24">
        <v>9.9006597583078531</v>
      </c>
      <c r="Q21" s="24">
        <v>6.2155565581545584</v>
      </c>
      <c r="R21" s="24">
        <v>6.3660403891902444</v>
      </c>
      <c r="S21" s="30">
        <v>7.1666620000000005</v>
      </c>
      <c r="T21" s="30">
        <v>5.8343250000000006</v>
      </c>
      <c r="U21" s="30">
        <v>9.8599440000000005</v>
      </c>
      <c r="V21" s="30">
        <v>6.739814</v>
      </c>
      <c r="W21" s="30">
        <v>15.854999999999999</v>
      </c>
      <c r="X21" s="30">
        <v>5.4215350000000004</v>
      </c>
      <c r="Y21" s="22"/>
      <c r="Z21" s="22">
        <f>VLOOKUP(A21,[1]RAW!$A$2:$F$181,6,FALSE)</f>
        <v>44.639042958557553</v>
      </c>
      <c r="AA21" s="22">
        <v>7.6570440029216087</v>
      </c>
      <c r="AB21" s="22">
        <v>25.153941432996408</v>
      </c>
      <c r="AC21" s="22">
        <v>4.3925658170563908</v>
      </c>
      <c r="AD21" s="24">
        <v>2.1928261336310562</v>
      </c>
      <c r="AE21" s="24">
        <v>3.1310638904737318</v>
      </c>
      <c r="AF21" s="24">
        <v>6.1146207863632913</v>
      </c>
      <c r="AG21" s="24">
        <v>9.1601021898512691</v>
      </c>
      <c r="AH21" s="24">
        <v>4.3970012610263343</v>
      </c>
      <c r="AI21" s="24">
        <v>5.9614872922760682</v>
      </c>
      <c r="AJ21" s="24">
        <v>7.3674591909081846</v>
      </c>
      <c r="AK21" s="24">
        <v>6.5515593732694857</v>
      </c>
      <c r="AL21" s="24">
        <v>9.7889006070757958</v>
      </c>
      <c r="AM21" s="24">
        <v>11.11945409720847</v>
      </c>
      <c r="AN21" s="24">
        <v>9.9338431968568699</v>
      </c>
      <c r="AO21" s="22">
        <v>2.8246738165139997</v>
      </c>
      <c r="AP21" s="22">
        <v>2.1490791420719995</v>
      </c>
      <c r="AQ21" s="22">
        <v>5.5847331500000017</v>
      </c>
      <c r="AR21" s="22">
        <v>3.9696093629959996</v>
      </c>
      <c r="AS21" s="22">
        <v>18.719326370499996</v>
      </c>
      <c r="AT21" s="22">
        <v>4.4987640130000015</v>
      </c>
      <c r="AU21" s="22"/>
      <c r="AV21" s="22">
        <v>22</v>
      </c>
      <c r="AW21" s="22">
        <v>16</v>
      </c>
      <c r="AX21" s="22">
        <v>29</v>
      </c>
      <c r="AY21" s="22">
        <v>21</v>
      </c>
      <c r="AZ21" s="24">
        <v>7</v>
      </c>
      <c r="BA21" s="24">
        <v>8</v>
      </c>
      <c r="BB21" s="24">
        <v>14</v>
      </c>
      <c r="BC21" s="24">
        <v>11</v>
      </c>
      <c r="BD21" s="24">
        <v>14</v>
      </c>
      <c r="BE21" s="24">
        <v>13</v>
      </c>
      <c r="BF21" s="24">
        <v>15</v>
      </c>
      <c r="BG21" s="24">
        <v>14</v>
      </c>
      <c r="BH21" s="24">
        <v>17</v>
      </c>
      <c r="BI21" s="24">
        <v>16</v>
      </c>
      <c r="BJ21" s="24">
        <v>21</v>
      </c>
      <c r="BK21" s="24">
        <v>11</v>
      </c>
      <c r="BL21" s="24">
        <v>22</v>
      </c>
      <c r="BM21" s="24">
        <v>33</v>
      </c>
      <c r="BN21" s="24">
        <v>27</v>
      </c>
      <c r="BO21" s="24">
        <v>40</v>
      </c>
      <c r="BP21" s="24">
        <v>16</v>
      </c>
      <c r="BQ21" s="17"/>
    </row>
    <row r="22" spans="1:69" ht="13" x14ac:dyDescent="0.3">
      <c r="A22" s="9" t="s">
        <v>12</v>
      </c>
      <c r="B22" s="9" t="s">
        <v>12</v>
      </c>
      <c r="C22" s="26">
        <f t="shared" si="0"/>
        <v>12.574302473390446</v>
      </c>
      <c r="D22" s="26">
        <f>VLOOKUP(A22,[1]RAW!$A$2:$C$181,3,FALSE)</f>
        <v>12.982226815013417</v>
      </c>
      <c r="E22" s="26">
        <v>15.260490494446088</v>
      </c>
      <c r="F22" s="29">
        <v>9.4801901107118294</v>
      </c>
      <c r="G22" s="29">
        <v>1.1418954993164965</v>
      </c>
      <c r="H22" s="24">
        <v>8.9780160540638647</v>
      </c>
      <c r="I22" s="24">
        <v>4.4704422604783831</v>
      </c>
      <c r="J22" s="24">
        <v>7.3022250472004684</v>
      </c>
      <c r="K22" s="24">
        <v>11.583704840013539</v>
      </c>
      <c r="L22" s="24">
        <v>14.281123773972865</v>
      </c>
      <c r="M22" s="24">
        <v>8.8242144706909258</v>
      </c>
      <c r="N22" s="24">
        <v>8.5972944008108509</v>
      </c>
      <c r="O22" s="24">
        <v>8.5162135734414726</v>
      </c>
      <c r="P22" s="24">
        <v>9.1822611755892609</v>
      </c>
      <c r="Q22" s="24">
        <v>9.0236447707761975</v>
      </c>
      <c r="R22" s="24">
        <v>4.7892623805432875</v>
      </c>
      <c r="S22" s="30">
        <v>7.8719369999999991</v>
      </c>
      <c r="T22" s="30">
        <v>5.7885260000000001</v>
      </c>
      <c r="U22" s="30">
        <v>7.9268960000000002</v>
      </c>
      <c r="V22" s="30">
        <v>7.546964</v>
      </c>
      <c r="W22" s="30">
        <v>3.393443</v>
      </c>
      <c r="X22" s="30">
        <v>3.2736999999999998</v>
      </c>
      <c r="Y22" s="22"/>
      <c r="Z22" s="22">
        <f>VLOOKUP(A22,[1]RAW!$A$2:$F$181,6,FALSE)</f>
        <v>8.6863233384861012</v>
      </c>
      <c r="AA22" s="22">
        <v>8.489489529784672</v>
      </c>
      <c r="AB22" s="22">
        <v>10.559896004664084</v>
      </c>
      <c r="AC22" s="22">
        <v>1.4546527767747515</v>
      </c>
      <c r="AD22" s="24">
        <v>3.8993748435341002</v>
      </c>
      <c r="AE22" s="24">
        <v>5.3300109031515994</v>
      </c>
      <c r="AF22" s="24">
        <v>7.1311882396778383</v>
      </c>
      <c r="AG22" s="24">
        <v>20.324806707426976</v>
      </c>
      <c r="AH22" s="24">
        <v>12.019987604171151</v>
      </c>
      <c r="AI22" s="24">
        <v>12.264632301379777</v>
      </c>
      <c r="AJ22" s="24">
        <v>12.345264206462039</v>
      </c>
      <c r="AK22" s="24">
        <v>13.280684700767294</v>
      </c>
      <c r="AL22" s="24">
        <v>11.732031373871946</v>
      </c>
      <c r="AM22" s="24">
        <v>6.060515684445015</v>
      </c>
      <c r="AN22" s="24">
        <v>2.5702409893920155</v>
      </c>
      <c r="AO22" s="22">
        <v>7.1213701823280005</v>
      </c>
      <c r="AP22" s="22">
        <v>4.3142071660000001</v>
      </c>
      <c r="AQ22" s="22">
        <v>6.9650286332479983</v>
      </c>
      <c r="AR22" s="22">
        <v>7.2621305949699986</v>
      </c>
      <c r="AS22" s="22">
        <v>0.81533450196099999</v>
      </c>
      <c r="AT22" s="22">
        <v>3.0630679340000002</v>
      </c>
      <c r="AU22" s="22"/>
      <c r="AV22" s="22">
        <v>11</v>
      </c>
      <c r="AW22" s="22">
        <v>12</v>
      </c>
      <c r="AX22" s="22">
        <v>11</v>
      </c>
      <c r="AY22" s="22">
        <v>6</v>
      </c>
      <c r="AZ22" s="24">
        <v>7</v>
      </c>
      <c r="BA22" s="24">
        <v>7</v>
      </c>
      <c r="BB22" s="24">
        <v>10</v>
      </c>
      <c r="BC22" s="24">
        <v>16</v>
      </c>
      <c r="BD22" s="24">
        <v>23</v>
      </c>
      <c r="BE22" s="24">
        <v>17</v>
      </c>
      <c r="BF22" s="24">
        <v>16</v>
      </c>
      <c r="BG22" s="24">
        <v>18</v>
      </c>
      <c r="BH22" s="24">
        <v>18</v>
      </c>
      <c r="BI22" s="24">
        <v>19</v>
      </c>
      <c r="BJ22" s="24">
        <v>6</v>
      </c>
      <c r="BK22" s="24">
        <v>11</v>
      </c>
      <c r="BL22" s="24">
        <v>10</v>
      </c>
      <c r="BM22" s="24">
        <v>17</v>
      </c>
      <c r="BN22" s="24">
        <v>15</v>
      </c>
      <c r="BO22" s="24">
        <v>7</v>
      </c>
      <c r="BP22" s="24">
        <v>13</v>
      </c>
      <c r="BQ22" s="17"/>
    </row>
    <row r="23" spans="1:69" ht="13" x14ac:dyDescent="0.3">
      <c r="A23" s="9" t="s">
        <v>7</v>
      </c>
      <c r="B23" s="9" t="s">
        <v>7</v>
      </c>
      <c r="C23" s="26">
        <f t="shared" si="0"/>
        <v>9.7947052323848443</v>
      </c>
      <c r="D23" s="26">
        <f>VLOOKUP(A23,[1]RAW!$A$2:$C$181,3,FALSE)</f>
        <v>14.065541836854532</v>
      </c>
      <c r="E23" s="26">
        <v>7.6519093146416477</v>
      </c>
      <c r="F23" s="29">
        <v>7.6666645456583584</v>
      </c>
      <c r="G23" s="29">
        <v>1.172917357038475</v>
      </c>
      <c r="H23" s="24">
        <v>9.5004974536938924</v>
      </c>
      <c r="I23" s="24">
        <v>12.36467966275324</v>
      </c>
      <c r="J23" s="24">
        <v>13.254170280792636</v>
      </c>
      <c r="K23" s="24">
        <v>17.139529866560395</v>
      </c>
      <c r="L23" s="24">
        <v>10.726288641320568</v>
      </c>
      <c r="M23" s="24">
        <v>19.494807602960098</v>
      </c>
      <c r="N23" s="24">
        <v>15.729427624788805</v>
      </c>
      <c r="O23" s="24">
        <v>19.512662900590371</v>
      </c>
      <c r="P23" s="24">
        <v>16.518313940820171</v>
      </c>
      <c r="Q23" s="24">
        <v>15.429223964862082</v>
      </c>
      <c r="R23" s="24">
        <v>9.839387470451797</v>
      </c>
      <c r="S23" s="30">
        <v>16.323101000000001</v>
      </c>
      <c r="T23" s="30">
        <v>16.964655</v>
      </c>
      <c r="U23" s="30">
        <v>18.842741</v>
      </c>
      <c r="V23" s="30">
        <v>7.8859519999999996</v>
      </c>
      <c r="W23" s="30">
        <v>13.706282999999997</v>
      </c>
      <c r="X23" s="30">
        <v>9.9877690000000001</v>
      </c>
      <c r="Y23" s="22"/>
      <c r="Z23" s="22">
        <f>VLOOKUP(A23,[1]RAW!$A$2:$F$181,6,FALSE)</f>
        <v>20.240290569358258</v>
      </c>
      <c r="AA23" s="22">
        <v>16.984332437241807</v>
      </c>
      <c r="AB23" s="22">
        <v>5.4170202065344037</v>
      </c>
      <c r="AC23" s="22">
        <v>1.8494638400185817</v>
      </c>
      <c r="AD23" s="24">
        <v>19.39214160457011</v>
      </c>
      <c r="AE23" s="24">
        <v>14.977276010624136</v>
      </c>
      <c r="AF23" s="24">
        <v>36.666728079152087</v>
      </c>
      <c r="AG23" s="24">
        <v>24.083005125903991</v>
      </c>
      <c r="AH23" s="24">
        <v>16.122716634370864</v>
      </c>
      <c r="AI23" s="24">
        <v>24.253639956866035</v>
      </c>
      <c r="AJ23" s="24">
        <v>38.497994021037215</v>
      </c>
      <c r="AK23" s="24">
        <v>28.662557339021031</v>
      </c>
      <c r="AL23" s="24">
        <v>23.890037686205613</v>
      </c>
      <c r="AM23" s="24">
        <v>28.82530288934932</v>
      </c>
      <c r="AN23" s="24">
        <v>23.445942234435684</v>
      </c>
      <c r="AO23" s="22">
        <v>32.610859589373</v>
      </c>
      <c r="AP23" s="22">
        <v>20.158695981758001</v>
      </c>
      <c r="AQ23" s="22">
        <v>36.958002228778</v>
      </c>
      <c r="AR23" s="22">
        <v>16.626135852000001</v>
      </c>
      <c r="AS23" s="22">
        <v>29.224817242</v>
      </c>
      <c r="AT23" s="22">
        <v>12.617898771630999</v>
      </c>
      <c r="AU23" s="22"/>
      <c r="AV23" s="22">
        <v>13</v>
      </c>
      <c r="AW23" s="22">
        <v>9</v>
      </c>
      <c r="AX23" s="22">
        <v>11</v>
      </c>
      <c r="AY23" s="22">
        <v>8</v>
      </c>
      <c r="AZ23" s="24">
        <v>10</v>
      </c>
      <c r="BA23" s="24">
        <v>12</v>
      </c>
      <c r="BB23" s="24">
        <v>20</v>
      </c>
      <c r="BC23" s="24">
        <v>21</v>
      </c>
      <c r="BD23" s="24">
        <v>16</v>
      </c>
      <c r="BE23" s="24">
        <v>29</v>
      </c>
      <c r="BF23" s="24">
        <v>27</v>
      </c>
      <c r="BG23" s="24">
        <v>32</v>
      </c>
      <c r="BH23" s="24">
        <v>30</v>
      </c>
      <c r="BI23" s="24">
        <v>31</v>
      </c>
      <c r="BJ23" s="24">
        <v>18</v>
      </c>
      <c r="BK23" s="24">
        <v>24</v>
      </c>
      <c r="BL23" s="24">
        <v>26</v>
      </c>
      <c r="BM23" s="24">
        <v>31</v>
      </c>
      <c r="BN23" s="24">
        <v>18</v>
      </c>
      <c r="BO23" s="24">
        <v>24</v>
      </c>
      <c r="BP23" s="24">
        <v>24</v>
      </c>
      <c r="BQ23" s="17"/>
    </row>
    <row r="24" spans="1:69" ht="13" x14ac:dyDescent="0.3">
      <c r="A24" s="9" t="s">
        <v>29</v>
      </c>
      <c r="B24" s="9" t="s">
        <v>29</v>
      </c>
      <c r="C24" s="26">
        <f t="shared" si="0"/>
        <v>5.4021987463591694</v>
      </c>
      <c r="D24" s="26">
        <f>VLOOKUP(A24,[1]RAW!$A$2:$C$181,3,FALSE)</f>
        <v>5.021688453641806</v>
      </c>
      <c r="E24" s="26">
        <v>7.2228021656307382</v>
      </c>
      <c r="F24" s="29">
        <v>3.9621056198049649</v>
      </c>
      <c r="G24" s="29">
        <v>2.0444871936618916</v>
      </c>
      <c r="H24" s="24">
        <v>12.16227390377651</v>
      </c>
      <c r="I24" s="24">
        <v>6.9618870200707033</v>
      </c>
      <c r="J24" s="24">
        <v>6.1719324360791399</v>
      </c>
      <c r="K24" s="24">
        <v>7.9079152869924858</v>
      </c>
      <c r="L24" s="24">
        <v>6.7390196081932787</v>
      </c>
      <c r="M24" s="24">
        <v>3.1859461584472029</v>
      </c>
      <c r="N24" s="24">
        <v>3.648017330082872</v>
      </c>
      <c r="O24" s="24">
        <v>3.7441909631911012</v>
      </c>
      <c r="P24" s="24">
        <v>5.5575602050723356</v>
      </c>
      <c r="Q24" s="24">
        <v>5.1677398232932914</v>
      </c>
      <c r="R24" s="24">
        <v>4.6906389902562493</v>
      </c>
      <c r="S24" s="30">
        <v>7.8486449999999994</v>
      </c>
      <c r="T24" s="30">
        <v>6.9901060000000008</v>
      </c>
      <c r="U24" s="30">
        <v>7.0028059999999996</v>
      </c>
      <c r="V24" s="30">
        <v>7.1779049999999991</v>
      </c>
      <c r="W24" s="30">
        <v>2.9417409999999995</v>
      </c>
      <c r="X24" s="30">
        <v>3.3106879999999999</v>
      </c>
      <c r="Y24" s="22"/>
      <c r="Z24" s="22">
        <f>VLOOKUP(A24,[1]RAW!$A$2:$F$181,6,FALSE)</f>
        <v>4.1668206057133945</v>
      </c>
      <c r="AA24" s="22">
        <v>11.687822209095932</v>
      </c>
      <c r="AB24" s="22">
        <v>13.31409731894659</v>
      </c>
      <c r="AC24" s="22">
        <v>1.7235765005522661</v>
      </c>
      <c r="AD24" s="24">
        <v>12.284358928586233</v>
      </c>
      <c r="AE24" s="24">
        <v>5.1256690717637401</v>
      </c>
      <c r="AF24" s="24">
        <v>10.425449949309327</v>
      </c>
      <c r="AG24" s="24">
        <v>18.33495400656852</v>
      </c>
      <c r="AH24" s="24">
        <v>6.0839817402695493</v>
      </c>
      <c r="AI24" s="24">
        <v>1.3064242919480689</v>
      </c>
      <c r="AJ24" s="24">
        <v>4.7801161834972588</v>
      </c>
      <c r="AK24" s="24">
        <v>6.4123786599417452</v>
      </c>
      <c r="AL24" s="24">
        <v>4.8435945609542914</v>
      </c>
      <c r="AM24" s="24">
        <v>1.9017838188469038</v>
      </c>
      <c r="AN24" s="24">
        <v>2.7016681985385493</v>
      </c>
      <c r="AO24" s="22">
        <v>2.4257508449999996</v>
      </c>
      <c r="AP24" s="22">
        <v>8.0104194962230011</v>
      </c>
      <c r="AQ24" s="22">
        <v>8.0503538312580005</v>
      </c>
      <c r="AR24" s="22">
        <v>1.3153304940070001</v>
      </c>
      <c r="AS24" s="22">
        <v>3.6281102020000002</v>
      </c>
      <c r="AT24" s="22">
        <v>1.4864383439999997</v>
      </c>
      <c r="AU24" s="22"/>
      <c r="AV24" s="22">
        <v>6</v>
      </c>
      <c r="AW24" s="22">
        <v>11</v>
      </c>
      <c r="AX24" s="22">
        <v>10</v>
      </c>
      <c r="AY24" s="22">
        <v>11</v>
      </c>
      <c r="AZ24" s="24">
        <v>17</v>
      </c>
      <c r="BA24" s="24">
        <v>11</v>
      </c>
      <c r="BB24" s="24">
        <v>11</v>
      </c>
      <c r="BC24" s="24">
        <v>13</v>
      </c>
      <c r="BD24" s="24">
        <v>15</v>
      </c>
      <c r="BE24" s="24">
        <v>5</v>
      </c>
      <c r="BF24" s="24">
        <v>9</v>
      </c>
      <c r="BG24" s="24">
        <v>9</v>
      </c>
      <c r="BH24" s="24">
        <v>13</v>
      </c>
      <c r="BI24" s="24">
        <v>15</v>
      </c>
      <c r="BJ24" s="24">
        <v>15</v>
      </c>
      <c r="BK24" s="24">
        <v>8</v>
      </c>
      <c r="BL24" s="24">
        <v>19</v>
      </c>
      <c r="BM24" s="24">
        <v>14</v>
      </c>
      <c r="BN24" s="24">
        <v>10</v>
      </c>
      <c r="BO24" s="24">
        <v>9</v>
      </c>
      <c r="BP24" s="24">
        <v>11</v>
      </c>
      <c r="BQ24" s="17"/>
    </row>
    <row r="25" spans="1:69" ht="13" x14ac:dyDescent="0.3">
      <c r="A25" s="9" t="s">
        <v>19</v>
      </c>
      <c r="B25" s="9" t="s">
        <v>19</v>
      </c>
      <c r="C25" s="26">
        <f t="shared" si="0"/>
        <v>10.730867432426912</v>
      </c>
      <c r="D25" s="26">
        <f>VLOOKUP(A25,[1]RAW!$A$2:$C$181,3,FALSE)</f>
        <v>12.678955127939336</v>
      </c>
      <c r="E25" s="26">
        <v>9.5556695362895816</v>
      </c>
      <c r="F25" s="29">
        <v>9.9579776330518186</v>
      </c>
      <c r="G25" s="29">
        <v>1.4253593957172108</v>
      </c>
      <c r="H25" s="24">
        <v>6.6784848483072832</v>
      </c>
      <c r="I25" s="24">
        <v>14.344931235975098</v>
      </c>
      <c r="J25" s="24">
        <v>13.581738302658426</v>
      </c>
      <c r="K25" s="24">
        <v>6.9077248324674141</v>
      </c>
      <c r="L25" s="24">
        <v>8.8201182315940763</v>
      </c>
      <c r="M25" s="24">
        <v>6.3113580501862145</v>
      </c>
      <c r="N25" s="24">
        <v>4.8236373677753868</v>
      </c>
      <c r="O25" s="24">
        <v>7.2071258179651085</v>
      </c>
      <c r="P25" s="24">
        <v>7.1468552838857189</v>
      </c>
      <c r="Q25" s="24">
        <v>8.0756781325004798</v>
      </c>
      <c r="R25" s="24">
        <v>11.468033937867339</v>
      </c>
      <c r="S25" s="30">
        <v>20.473548000000001</v>
      </c>
      <c r="T25" s="30">
        <v>20.992684999999994</v>
      </c>
      <c r="U25" s="30">
        <v>14.830037000000004</v>
      </c>
      <c r="V25" s="30">
        <v>21.934410000000007</v>
      </c>
      <c r="W25" s="30">
        <v>25.260928999999994</v>
      </c>
      <c r="X25" s="30">
        <v>17.433136000000005</v>
      </c>
      <c r="Y25" s="22"/>
      <c r="Z25" s="22">
        <f>VLOOKUP(A25,[1]RAW!$A$2:$F$181,6,FALSE)</f>
        <v>10.03925126391465</v>
      </c>
      <c r="AA25" s="22">
        <v>11.647818365318482</v>
      </c>
      <c r="AB25" s="22">
        <v>13.90757571213606</v>
      </c>
      <c r="AC25" s="22">
        <v>1.9014195991560072</v>
      </c>
      <c r="AD25" s="24">
        <v>5.2480863231063823</v>
      </c>
      <c r="AE25" s="24">
        <v>14.180954724387242</v>
      </c>
      <c r="AF25" s="24">
        <v>17.285508558047763</v>
      </c>
      <c r="AG25" s="24">
        <v>26.705336298776377</v>
      </c>
      <c r="AH25" s="24">
        <v>11.735032346012787</v>
      </c>
      <c r="AI25" s="24">
        <v>4.8582791276803805</v>
      </c>
      <c r="AJ25" s="24">
        <v>4.7814556862500659</v>
      </c>
      <c r="AK25" s="24">
        <v>10.383925184035974</v>
      </c>
      <c r="AL25" s="24">
        <v>10.06050930259824</v>
      </c>
      <c r="AM25" s="24">
        <v>11.077795462077642</v>
      </c>
      <c r="AN25" s="24">
        <v>13.241357579762006</v>
      </c>
      <c r="AO25" s="22">
        <v>10.731671965000002</v>
      </c>
      <c r="AP25" s="22">
        <v>16.420564143179998</v>
      </c>
      <c r="AQ25" s="22">
        <v>9.3721915167400009</v>
      </c>
      <c r="AR25" s="22">
        <v>10.590743331451</v>
      </c>
      <c r="AS25" s="22">
        <v>17.518163345541993</v>
      </c>
      <c r="AT25" s="22">
        <v>14.213074652759001</v>
      </c>
      <c r="AU25" s="22"/>
      <c r="AV25" s="22">
        <v>9</v>
      </c>
      <c r="AW25" s="22">
        <v>15</v>
      </c>
      <c r="AX25" s="22">
        <v>22</v>
      </c>
      <c r="AY25" s="22">
        <v>11</v>
      </c>
      <c r="AZ25" s="24">
        <v>7</v>
      </c>
      <c r="BA25" s="24">
        <v>16</v>
      </c>
      <c r="BB25" s="24">
        <v>18</v>
      </c>
      <c r="BC25" s="24">
        <v>14</v>
      </c>
      <c r="BD25" s="24">
        <v>16</v>
      </c>
      <c r="BE25" s="24">
        <v>16</v>
      </c>
      <c r="BF25" s="24">
        <v>12</v>
      </c>
      <c r="BG25" s="24">
        <v>18</v>
      </c>
      <c r="BH25" s="24">
        <v>12</v>
      </c>
      <c r="BI25" s="24">
        <v>22</v>
      </c>
      <c r="BJ25" s="24">
        <v>24</v>
      </c>
      <c r="BK25" s="24">
        <v>28</v>
      </c>
      <c r="BL25" s="24">
        <v>45</v>
      </c>
      <c r="BM25" s="24">
        <v>40</v>
      </c>
      <c r="BN25" s="24">
        <v>58</v>
      </c>
      <c r="BO25" s="24">
        <v>72</v>
      </c>
      <c r="BP25" s="24">
        <v>60</v>
      </c>
      <c r="BQ25" s="17"/>
    </row>
    <row r="26" spans="1:69" ht="13" x14ac:dyDescent="0.3">
      <c r="A26" s="9" t="s">
        <v>18</v>
      </c>
      <c r="B26" s="9" t="s">
        <v>18</v>
      </c>
      <c r="C26" s="26">
        <f t="shared" si="0"/>
        <v>5.4092237252368252</v>
      </c>
      <c r="D26" s="26">
        <f>VLOOKUP(A26,[1]RAW!$A$2:$C$181,3,FALSE)</f>
        <v>5.2456050379639025</v>
      </c>
      <c r="E26" s="26">
        <v>4.760309778703169</v>
      </c>
      <c r="F26" s="29">
        <v>6.2217563590434057</v>
      </c>
      <c r="G26" s="29">
        <v>0.46890128672033304</v>
      </c>
      <c r="H26" s="24">
        <v>10.223621050512001</v>
      </c>
      <c r="I26" s="24">
        <v>11.247727208033069</v>
      </c>
      <c r="J26" s="24">
        <v>7.3298961808982668</v>
      </c>
      <c r="K26" s="24">
        <v>8.9668484278786433</v>
      </c>
      <c r="L26" s="24">
        <v>11.222254272293355</v>
      </c>
      <c r="M26" s="24">
        <v>8.076990870964103</v>
      </c>
      <c r="N26" s="24">
        <v>8.3155117036228798</v>
      </c>
      <c r="O26" s="24">
        <v>10.591195072952933</v>
      </c>
      <c r="P26" s="24">
        <v>5.8463863086415619</v>
      </c>
      <c r="Q26" s="24">
        <v>4.9961257840998456</v>
      </c>
      <c r="R26" s="24">
        <v>9.623423687989046</v>
      </c>
      <c r="S26" s="30">
        <v>7.2147799999999993</v>
      </c>
      <c r="T26" s="30">
        <v>8.8476789999999994</v>
      </c>
      <c r="U26" s="30">
        <v>9.3046139999999973</v>
      </c>
      <c r="V26" s="30">
        <v>8.8698129999999988</v>
      </c>
      <c r="W26" s="30">
        <v>9.5090829999999986</v>
      </c>
      <c r="X26" s="30">
        <v>8.3605310000000017</v>
      </c>
      <c r="Y26" s="22"/>
      <c r="Z26" s="22">
        <f>VLOOKUP(A26,[1]RAW!$A$2:$F$181,6,FALSE)</f>
        <v>10.189844304950455</v>
      </c>
      <c r="AA26" s="22">
        <v>9.8498842845956691</v>
      </c>
      <c r="AB26" s="22">
        <v>10.132248872894863</v>
      </c>
      <c r="AC26" s="22">
        <v>1.2911798764083853</v>
      </c>
      <c r="AD26" s="24">
        <v>8.8813543715864185</v>
      </c>
      <c r="AE26" s="24">
        <v>5.6114363564905094</v>
      </c>
      <c r="AF26" s="24">
        <v>6.6232680984796648</v>
      </c>
      <c r="AG26" s="24">
        <v>15.489014242794442</v>
      </c>
      <c r="AH26" s="24">
        <v>15.353120154789996</v>
      </c>
      <c r="AI26" s="24">
        <v>11.349753161092503</v>
      </c>
      <c r="AJ26" s="24">
        <v>6.1066541199231859</v>
      </c>
      <c r="AK26" s="24">
        <v>11.474411203482232</v>
      </c>
      <c r="AL26" s="24">
        <v>9.5786163472049086</v>
      </c>
      <c r="AM26" s="24">
        <v>5.7595439810561455</v>
      </c>
      <c r="AN26" s="24">
        <v>14.50477670748313</v>
      </c>
      <c r="AO26" s="22">
        <v>3.0452969026769994</v>
      </c>
      <c r="AP26" s="22">
        <v>7.8651269689080001</v>
      </c>
      <c r="AQ26" s="22">
        <v>5.3998034214339992</v>
      </c>
      <c r="AR26" s="22">
        <v>6.2732850884999998</v>
      </c>
      <c r="AS26" s="22">
        <v>4.9931288665000002</v>
      </c>
      <c r="AT26" s="22">
        <v>5.3633958379650002</v>
      </c>
      <c r="AU26" s="22"/>
      <c r="AV26" s="22">
        <v>4</v>
      </c>
      <c r="AW26" s="22">
        <v>7</v>
      </c>
      <c r="AX26" s="22">
        <v>14</v>
      </c>
      <c r="AY26" s="22">
        <v>2</v>
      </c>
      <c r="AZ26" s="24">
        <v>12</v>
      </c>
      <c r="BA26" s="24">
        <v>8</v>
      </c>
      <c r="BB26" s="24">
        <v>8</v>
      </c>
      <c r="BC26" s="24">
        <v>17</v>
      </c>
      <c r="BD26" s="24">
        <v>16</v>
      </c>
      <c r="BE26" s="24">
        <v>15</v>
      </c>
      <c r="BF26" s="24">
        <v>15</v>
      </c>
      <c r="BG26" s="24">
        <v>14</v>
      </c>
      <c r="BH26" s="24">
        <v>12</v>
      </c>
      <c r="BI26" s="24">
        <v>12</v>
      </c>
      <c r="BJ26" s="24">
        <v>25</v>
      </c>
      <c r="BK26" s="24">
        <v>18</v>
      </c>
      <c r="BL26" s="24">
        <v>28</v>
      </c>
      <c r="BM26" s="24">
        <v>34</v>
      </c>
      <c r="BN26" s="24">
        <v>42</v>
      </c>
      <c r="BO26" s="24">
        <v>32</v>
      </c>
      <c r="BP26" s="24">
        <v>32</v>
      </c>
      <c r="BQ26" s="17"/>
    </row>
    <row r="27" spans="1:69" ht="13" x14ac:dyDescent="0.3">
      <c r="A27" s="9" t="s">
        <v>50</v>
      </c>
      <c r="B27" s="9" t="s">
        <v>50</v>
      </c>
      <c r="C27" s="26">
        <f t="shared" si="0"/>
        <v>1.9710608855178975</v>
      </c>
      <c r="D27" s="26">
        <f>VLOOKUP(A27,[1]RAW!$A$2:$C$181,3,FALSE)</f>
        <v>1.9729981973556299</v>
      </c>
      <c r="E27" s="26">
        <v>3.2163977411231386</v>
      </c>
      <c r="F27" s="29">
        <v>0.7237867180749239</v>
      </c>
      <c r="G27" s="29">
        <v>0.52279117803902531</v>
      </c>
      <c r="H27" s="24">
        <v>14.468368083779959</v>
      </c>
      <c r="I27" s="24">
        <v>2.8570030742647115</v>
      </c>
      <c r="J27" s="24">
        <v>2.0920369294162029</v>
      </c>
      <c r="K27" s="24">
        <v>5.0903137724855991</v>
      </c>
      <c r="L27" s="24">
        <v>2.8035078445906976</v>
      </c>
      <c r="M27" s="24">
        <v>4.0272400296592679</v>
      </c>
      <c r="N27" s="24">
        <v>3.7703368853630592</v>
      </c>
      <c r="O27" s="24">
        <v>0.3326555048357287</v>
      </c>
      <c r="P27" s="24">
        <v>2.013496689472889</v>
      </c>
      <c r="Q27" s="24">
        <v>0.96652002323053399</v>
      </c>
      <c r="R27" s="24">
        <v>2.6941879459593365</v>
      </c>
      <c r="S27" s="30">
        <v>4.3520880000000011</v>
      </c>
      <c r="T27" s="30">
        <v>2.0001869999999999</v>
      </c>
      <c r="U27" s="30">
        <v>0.309423</v>
      </c>
      <c r="V27" s="30">
        <v>5.9793050000000001</v>
      </c>
      <c r="W27" s="30">
        <v>1.2470430000000001</v>
      </c>
      <c r="X27" s="30">
        <v>0.48510300000000001</v>
      </c>
      <c r="Y27" s="22"/>
      <c r="Z27" s="22">
        <f>VLOOKUP(A27,[1]RAW!$A$2:$F$181,6,FALSE)</f>
        <v>0.53043815651178783</v>
      </c>
      <c r="AA27" s="22">
        <v>8.0849728152683955</v>
      </c>
      <c r="AB27" s="22">
        <v>0.87940086246103255</v>
      </c>
      <c r="AC27" s="22">
        <v>0.51848152328186348</v>
      </c>
      <c r="AD27" s="24">
        <v>11.330042863515226</v>
      </c>
      <c r="AE27" s="24">
        <v>5.8766718131714715</v>
      </c>
      <c r="AF27" s="24">
        <v>7.8503272736865286</v>
      </c>
      <c r="AG27" s="24">
        <v>9.9147761077847303</v>
      </c>
      <c r="AH27" s="24">
        <v>2.6532623899351289</v>
      </c>
      <c r="AI27" s="24">
        <v>12.438085211617809</v>
      </c>
      <c r="AJ27" s="24">
        <v>3.7969819927937611</v>
      </c>
      <c r="AK27" s="24">
        <v>0.44841962051856232</v>
      </c>
      <c r="AL27" s="24">
        <v>4.0571958292878714</v>
      </c>
      <c r="AM27" s="24">
        <v>2.4658186378526792</v>
      </c>
      <c r="AN27" s="24">
        <v>4.2208714238408822</v>
      </c>
      <c r="AO27" s="22">
        <v>4.7688405459999998</v>
      </c>
      <c r="AP27" s="22">
        <v>0.53462379999999998</v>
      </c>
      <c r="AQ27" s="22">
        <v>0.25187032200000004</v>
      </c>
      <c r="AR27" s="22">
        <v>2.1252133623230001</v>
      </c>
      <c r="AS27" s="22">
        <v>7.7678470999999985E-2</v>
      </c>
      <c r="AT27" s="22">
        <v>3.9016349186999998E-2</v>
      </c>
      <c r="AV27" s="31">
        <v>3</v>
      </c>
      <c r="AW27" s="22">
        <v>5</v>
      </c>
      <c r="AX27" s="22">
        <v>1</v>
      </c>
      <c r="AY27" s="22">
        <v>2</v>
      </c>
      <c r="AZ27" s="24">
        <v>8</v>
      </c>
      <c r="BA27" s="24">
        <v>5</v>
      </c>
      <c r="BB27" s="24">
        <v>5</v>
      </c>
      <c r="BC27" s="24">
        <v>7</v>
      </c>
      <c r="BD27" s="24">
        <v>7</v>
      </c>
      <c r="BE27" s="24">
        <v>7</v>
      </c>
      <c r="BF27" s="24">
        <v>6</v>
      </c>
      <c r="BG27" s="24">
        <v>1</v>
      </c>
      <c r="BH27" s="24">
        <v>1</v>
      </c>
      <c r="BI27" s="24">
        <v>2</v>
      </c>
      <c r="BJ27" s="24">
        <v>4</v>
      </c>
      <c r="BK27" s="16">
        <v>8</v>
      </c>
      <c r="BL27" s="24">
        <v>3</v>
      </c>
      <c r="BM27" s="24">
        <v>1</v>
      </c>
      <c r="BN27" s="24">
        <v>5</v>
      </c>
      <c r="BO27" s="24">
        <v>3</v>
      </c>
      <c r="BP27" s="24">
        <v>1</v>
      </c>
      <c r="BQ27" s="17"/>
    </row>
    <row r="28" spans="1:69" ht="13" x14ac:dyDescent="0.3">
      <c r="A28" s="9" t="s">
        <v>32</v>
      </c>
      <c r="B28" s="9" t="s">
        <v>32</v>
      </c>
      <c r="C28" s="26">
        <f t="shared" si="0"/>
        <v>8.9046490516218384</v>
      </c>
      <c r="D28" s="26">
        <f>VLOOKUP(A28,[1]RAW!$A$2:$C$181,3,FALSE)</f>
        <v>12.841978801828782</v>
      </c>
      <c r="E28" s="26">
        <v>7.3730783830313218</v>
      </c>
      <c r="F28" s="29">
        <v>6.4988899700054112</v>
      </c>
      <c r="G28" s="29">
        <v>1.680433124316703</v>
      </c>
      <c r="H28" s="24">
        <v>7.5168011830647181</v>
      </c>
      <c r="I28" s="24">
        <v>14.80973111362484</v>
      </c>
      <c r="J28" s="24">
        <v>8.2136737679200706</v>
      </c>
      <c r="K28" s="24">
        <v>3.9122871651860596</v>
      </c>
      <c r="L28" s="24">
        <v>14.440166270477389</v>
      </c>
      <c r="M28" s="24">
        <v>10.594087906141231</v>
      </c>
      <c r="N28" s="24">
        <v>9.3313429200975602</v>
      </c>
      <c r="O28" s="24">
        <v>7.340381230926762</v>
      </c>
      <c r="P28" s="24">
        <v>6.7295338992688993</v>
      </c>
      <c r="Q28" s="24">
        <v>8.0730284452735823</v>
      </c>
      <c r="R28" s="24">
        <v>7.549184605342516</v>
      </c>
      <c r="S28" s="30">
        <v>4.4576070000000003</v>
      </c>
      <c r="T28" s="30">
        <v>14.157744000000001</v>
      </c>
      <c r="U28" s="30">
        <v>12.852547000000001</v>
      </c>
      <c r="V28" s="30">
        <v>14.948455000000001</v>
      </c>
      <c r="W28" s="30">
        <v>14.094910000000002</v>
      </c>
      <c r="X28" s="30">
        <v>13.115380999999999</v>
      </c>
      <c r="Y28" s="22"/>
      <c r="Z28" s="22">
        <f>VLOOKUP(A28,[1]RAW!$A$2:$F$181,6,FALSE)</f>
        <v>11.576941453570026</v>
      </c>
      <c r="AA28" s="22">
        <v>11.071651725080482</v>
      </c>
      <c r="AB28" s="22">
        <v>7.8684604776302383</v>
      </c>
      <c r="AC28" s="22">
        <v>2.1354767396292331</v>
      </c>
      <c r="AD28" s="24">
        <v>4.9010904323074653</v>
      </c>
      <c r="AE28" s="24">
        <v>10.163754441141522</v>
      </c>
      <c r="AF28" s="24">
        <v>3.3126910746206253</v>
      </c>
      <c r="AG28" s="24">
        <v>4.9172276636332439</v>
      </c>
      <c r="AH28" s="24">
        <v>19.555346875432367</v>
      </c>
      <c r="AI28" s="24">
        <v>10.38311118067598</v>
      </c>
      <c r="AJ28" s="24">
        <v>5.0500510815733062</v>
      </c>
      <c r="AK28" s="24">
        <v>3.3950469555380351</v>
      </c>
      <c r="AL28" s="24">
        <v>2.8061180961960872</v>
      </c>
      <c r="AM28" s="24">
        <v>6.1015783207739789</v>
      </c>
      <c r="AN28" s="24">
        <v>2.239375907750234</v>
      </c>
      <c r="AO28" s="22">
        <v>3.2720962459999994</v>
      </c>
      <c r="AP28" s="22">
        <v>3.770188273279</v>
      </c>
      <c r="AQ28" s="22">
        <v>12.361609670196</v>
      </c>
      <c r="AR28" s="22">
        <v>5.5143066822499991</v>
      </c>
      <c r="AS28" s="22">
        <v>9.5260679428610029</v>
      </c>
      <c r="AT28" s="22">
        <v>11.834071976965999</v>
      </c>
      <c r="AU28" s="22"/>
      <c r="AV28" s="22">
        <v>16</v>
      </c>
      <c r="AW28" s="22">
        <v>13</v>
      </c>
      <c r="AX28" s="22">
        <v>13</v>
      </c>
      <c r="AY28" s="22">
        <v>13</v>
      </c>
      <c r="AZ28" s="24">
        <v>8</v>
      </c>
      <c r="BA28" s="24">
        <v>14</v>
      </c>
      <c r="BB28" s="24">
        <v>8</v>
      </c>
      <c r="BC28" s="24">
        <v>8</v>
      </c>
      <c r="BD28" s="24">
        <v>18</v>
      </c>
      <c r="BE28" s="24">
        <v>12</v>
      </c>
      <c r="BF28" s="24">
        <v>9</v>
      </c>
      <c r="BG28" s="24">
        <v>11</v>
      </c>
      <c r="BH28" s="24">
        <v>13</v>
      </c>
      <c r="BI28" s="24">
        <v>15</v>
      </c>
      <c r="BJ28" s="24">
        <v>16</v>
      </c>
      <c r="BK28" s="24">
        <v>15</v>
      </c>
      <c r="BL28" s="24">
        <v>32</v>
      </c>
      <c r="BM28" s="24">
        <v>45</v>
      </c>
      <c r="BN28" s="24">
        <v>49</v>
      </c>
      <c r="BO28" s="24">
        <v>49</v>
      </c>
      <c r="BP28" s="24">
        <v>46</v>
      </c>
      <c r="BQ28" s="17"/>
    </row>
    <row r="29" spans="1:69" ht="13" x14ac:dyDescent="0.3">
      <c r="A29" s="9" t="s">
        <v>59</v>
      </c>
      <c r="B29" s="9" t="s">
        <v>59</v>
      </c>
      <c r="C29" s="26">
        <f t="shared" si="0"/>
        <v>8.3600663711871217</v>
      </c>
      <c r="D29" s="26">
        <f>VLOOKUP(A29,[1]RAW!$A$2:$C$181,3,FALSE)</f>
        <v>11.801932331768317</v>
      </c>
      <c r="E29" s="26">
        <v>5.674185345017416</v>
      </c>
      <c r="F29" s="29">
        <v>7.6040814367756333</v>
      </c>
      <c r="G29" s="29">
        <v>2.2890915371876992</v>
      </c>
      <c r="H29" s="24">
        <v>4.5235864868024755</v>
      </c>
      <c r="I29" s="24">
        <v>6.4287594171394149</v>
      </c>
      <c r="J29" s="24">
        <v>19.196198538325742</v>
      </c>
      <c r="K29" s="24">
        <v>9.9832916474348892</v>
      </c>
      <c r="L29" s="24">
        <v>11.766613419813018</v>
      </c>
      <c r="M29" s="24">
        <v>6.8970196325131639</v>
      </c>
      <c r="N29" s="24">
        <v>6.7283286000695188</v>
      </c>
      <c r="O29" s="24">
        <v>7.9988198590564776</v>
      </c>
      <c r="P29" s="24">
        <v>5.4956639354840116</v>
      </c>
      <c r="Q29" s="24">
        <v>12.121212487872748</v>
      </c>
      <c r="R29" s="24">
        <v>10.760519501170432</v>
      </c>
      <c r="S29" s="30">
        <v>19.269747000000002</v>
      </c>
      <c r="T29" s="30">
        <v>10.176929000000001</v>
      </c>
      <c r="U29" s="30">
        <v>16.804166000000002</v>
      </c>
      <c r="V29" s="30">
        <v>8.4547050000000006</v>
      </c>
      <c r="W29" s="30">
        <v>6.6777009999999999</v>
      </c>
      <c r="X29" s="30">
        <v>0</v>
      </c>
      <c r="Y29" s="22"/>
      <c r="Z29" s="22">
        <f>VLOOKUP(A29,[1]RAW!$A$2:$F$181,6,FALSE)</f>
        <v>20.089174366430637</v>
      </c>
      <c r="AA29" s="22">
        <v>3.7704000062740377</v>
      </c>
      <c r="AB29" s="22">
        <v>7.3272959259982731</v>
      </c>
      <c r="AC29" s="22">
        <v>4.6317494392541558</v>
      </c>
      <c r="AD29" s="24">
        <v>3.8819642344438234</v>
      </c>
      <c r="AE29" s="24">
        <v>2.8022483484560698</v>
      </c>
      <c r="AF29" s="24">
        <v>26.857902206653712</v>
      </c>
      <c r="AG29" s="24">
        <v>6.6952947030922072</v>
      </c>
      <c r="AH29" s="24">
        <v>5.8404181949398355</v>
      </c>
      <c r="AI29" s="24">
        <v>4.9181030198295259</v>
      </c>
      <c r="AJ29" s="24">
        <v>4.0752278640497464</v>
      </c>
      <c r="AK29" s="24">
        <v>11.87907750617917</v>
      </c>
      <c r="AL29" s="24">
        <v>6.9641083266845794</v>
      </c>
      <c r="AM29" s="24">
        <v>8.9406335633094276</v>
      </c>
      <c r="AN29" s="24">
        <v>13.67444359044593</v>
      </c>
      <c r="AO29" s="22">
        <v>10.977861038327999</v>
      </c>
      <c r="AP29" s="22">
        <v>9.5610974332190004</v>
      </c>
      <c r="AQ29" s="22">
        <v>15.426496966063997</v>
      </c>
      <c r="AR29" s="22">
        <v>7.7792156310000005</v>
      </c>
      <c r="AS29" s="22">
        <v>9.5783612005559995</v>
      </c>
      <c r="AT29" s="22">
        <v>0</v>
      </c>
      <c r="AU29" s="22"/>
      <c r="AV29" s="22">
        <v>11</v>
      </c>
      <c r="AW29" s="22">
        <v>6</v>
      </c>
      <c r="AX29" s="22">
        <v>12</v>
      </c>
      <c r="AY29" s="22">
        <v>8</v>
      </c>
      <c r="AZ29" s="24">
        <v>2</v>
      </c>
      <c r="BA29" s="24">
        <v>3</v>
      </c>
      <c r="BB29" s="24">
        <v>15</v>
      </c>
      <c r="BC29" s="24">
        <v>8</v>
      </c>
      <c r="BD29" s="24">
        <v>12</v>
      </c>
      <c r="BE29" s="24">
        <v>8</v>
      </c>
      <c r="BF29" s="24">
        <v>10</v>
      </c>
      <c r="BG29" s="24">
        <v>15</v>
      </c>
      <c r="BH29" s="24">
        <v>10</v>
      </c>
      <c r="BI29" s="24">
        <v>23</v>
      </c>
      <c r="BJ29" s="24">
        <v>22</v>
      </c>
      <c r="BK29" s="24">
        <v>27</v>
      </c>
      <c r="BL29" s="24">
        <v>16</v>
      </c>
      <c r="BM29" s="24">
        <v>21</v>
      </c>
      <c r="BN29" s="24">
        <v>13</v>
      </c>
      <c r="BO29" s="24">
        <v>11</v>
      </c>
      <c r="BP29" s="24">
        <v>0</v>
      </c>
      <c r="BQ29" s="17"/>
    </row>
    <row r="30" spans="1:69" ht="13" x14ac:dyDescent="0.3">
      <c r="A30" s="9" t="s">
        <v>26</v>
      </c>
      <c r="B30" s="9" t="s">
        <v>26</v>
      </c>
      <c r="C30" s="26">
        <f t="shared" si="0"/>
        <v>4.2857886682449271</v>
      </c>
      <c r="D30" s="26">
        <f>VLOOKUP(A30,[1]RAW!$A$2:$C$181,3,FALSE)</f>
        <v>5.8500285224727406</v>
      </c>
      <c r="E30" s="26">
        <v>4.6734912669726167</v>
      </c>
      <c r="F30" s="29">
        <v>2.3338462152894244</v>
      </c>
      <c r="G30" s="29">
        <v>0.78661516165855561</v>
      </c>
      <c r="H30" s="24">
        <v>9.4720844887893474</v>
      </c>
      <c r="I30" s="24">
        <v>4.3572256046079652</v>
      </c>
      <c r="J30" s="24">
        <v>11.324344068736831</v>
      </c>
      <c r="K30" s="24">
        <v>10.96884113798709</v>
      </c>
      <c r="L30" s="24">
        <v>12.520458816460138</v>
      </c>
      <c r="M30" s="24">
        <v>17.366660280979321</v>
      </c>
      <c r="N30" s="24">
        <v>8.7050931415227382</v>
      </c>
      <c r="O30" s="24">
        <v>4.9637185777585859</v>
      </c>
      <c r="P30" s="24">
        <v>6.0268371397613389</v>
      </c>
      <c r="Q30" s="24">
        <v>8.7023989784800015</v>
      </c>
      <c r="R30" s="24">
        <v>5.2635097939544808</v>
      </c>
      <c r="S30" s="30">
        <v>6.5740220000000011</v>
      </c>
      <c r="T30" s="30">
        <v>6.3266170000000006</v>
      </c>
      <c r="U30" s="30">
        <v>6.6498749999999998</v>
      </c>
      <c r="V30" s="30">
        <v>6.5264439999999997</v>
      </c>
      <c r="W30" s="30">
        <v>5.0489359999999985</v>
      </c>
      <c r="X30" s="30">
        <v>3.7747389999999998</v>
      </c>
      <c r="Y30" s="22"/>
      <c r="Z30" s="22">
        <f>VLOOKUP(A30,[1]RAW!$A$2:$F$181,6,FALSE)</f>
        <v>15.431366341011286</v>
      </c>
      <c r="AA30" s="22">
        <v>5.3183144107665896</v>
      </c>
      <c r="AB30" s="22">
        <v>14.747883367757021</v>
      </c>
      <c r="AC30" s="22">
        <v>1.4318342076718868</v>
      </c>
      <c r="AD30" s="24">
        <v>5.4061657917057797</v>
      </c>
      <c r="AE30" s="24">
        <v>6.5666449992297178</v>
      </c>
      <c r="AF30" s="24">
        <v>14.934894879123172</v>
      </c>
      <c r="AG30" s="24">
        <v>55.837616159507917</v>
      </c>
      <c r="AH30" s="24">
        <v>50.986131451068523</v>
      </c>
      <c r="AI30" s="24">
        <v>18.481065601917425</v>
      </c>
      <c r="AJ30" s="24">
        <v>24.935485618230775</v>
      </c>
      <c r="AK30" s="24">
        <v>3.2622946127427683</v>
      </c>
      <c r="AL30" s="24">
        <v>6.0358244097084661</v>
      </c>
      <c r="AM30" s="24">
        <v>7.2814197288417315</v>
      </c>
      <c r="AN30" s="24">
        <v>7.4515048261587236</v>
      </c>
      <c r="AO30" s="22">
        <v>13.70448086</v>
      </c>
      <c r="AP30" s="22">
        <v>4.3109008428499997</v>
      </c>
      <c r="AQ30" s="22">
        <v>5.3701348423690005</v>
      </c>
      <c r="AR30" s="22">
        <v>5.6332110039999996</v>
      </c>
      <c r="AS30" s="22">
        <v>12.661886141274</v>
      </c>
      <c r="AT30" s="22">
        <v>4.2933878586220002</v>
      </c>
      <c r="AU30" s="22"/>
      <c r="AV30" s="22">
        <v>7</v>
      </c>
      <c r="AW30" s="22">
        <v>6</v>
      </c>
      <c r="AX30" s="22">
        <v>5</v>
      </c>
      <c r="AY30" s="22">
        <v>5</v>
      </c>
      <c r="AZ30" s="24">
        <v>12</v>
      </c>
      <c r="BA30" s="24">
        <v>8</v>
      </c>
      <c r="BB30" s="24">
        <v>17</v>
      </c>
      <c r="BC30" s="24">
        <v>16</v>
      </c>
      <c r="BD30" s="24">
        <v>22</v>
      </c>
      <c r="BE30" s="24">
        <v>32</v>
      </c>
      <c r="BF30" s="24">
        <v>20</v>
      </c>
      <c r="BG30" s="24">
        <v>11</v>
      </c>
      <c r="BH30" s="24">
        <v>12</v>
      </c>
      <c r="BI30" s="24">
        <v>22</v>
      </c>
      <c r="BJ30" s="24">
        <v>19</v>
      </c>
      <c r="BK30" s="24">
        <v>15</v>
      </c>
      <c r="BL30" s="24">
        <v>16</v>
      </c>
      <c r="BM30" s="24">
        <v>15</v>
      </c>
      <c r="BN30" s="24">
        <v>18</v>
      </c>
      <c r="BO30" s="24">
        <v>18</v>
      </c>
      <c r="BP30" s="24">
        <v>12</v>
      </c>
      <c r="BQ30" s="17"/>
    </row>
    <row r="31" spans="1:69" ht="13" x14ac:dyDescent="0.3">
      <c r="A31" s="9" t="s">
        <v>17</v>
      </c>
      <c r="B31" s="9" t="s">
        <v>17</v>
      </c>
      <c r="C31" s="26">
        <f t="shared" si="0"/>
        <v>2.2307400923078533</v>
      </c>
      <c r="D31" s="26">
        <f>VLOOKUP(A31,[1]RAW!$A$2:$C$181,3,FALSE)</f>
        <v>3.0662355507302763</v>
      </c>
      <c r="E31" s="26">
        <v>2.8079148444479722</v>
      </c>
      <c r="F31" s="29">
        <v>0.81806988174531137</v>
      </c>
      <c r="G31" s="29">
        <v>0.89222485476043334</v>
      </c>
      <c r="H31" s="24">
        <v>10.67815272496912</v>
      </c>
      <c r="I31" s="24">
        <v>13.886566597619353</v>
      </c>
      <c r="J31" s="24">
        <v>6.4774852606095097</v>
      </c>
      <c r="K31" s="24">
        <v>4.3759059983527937</v>
      </c>
      <c r="L31" s="24">
        <v>6.5957716653497034</v>
      </c>
      <c r="M31" s="24">
        <v>3.9227800022498767</v>
      </c>
      <c r="N31" s="24">
        <v>5.8283978555124856</v>
      </c>
      <c r="O31" s="24">
        <v>7.2324290028480984</v>
      </c>
      <c r="P31" s="24">
        <v>8.9954628586485619</v>
      </c>
      <c r="Q31" s="24">
        <v>7.1143198611512446</v>
      </c>
      <c r="R31" s="24">
        <v>9.3706450175349385</v>
      </c>
      <c r="S31" s="30">
        <v>7.6779189999999993</v>
      </c>
      <c r="T31" s="30">
        <v>8.0744810000000022</v>
      </c>
      <c r="U31" s="30">
        <v>8.0276349999999983</v>
      </c>
      <c r="V31" s="30">
        <v>9.5438279999999978</v>
      </c>
      <c r="W31" s="30">
        <v>8.1023210000000017</v>
      </c>
      <c r="X31" s="30">
        <v>11.768469999999999</v>
      </c>
      <c r="Y31" s="22"/>
      <c r="Z31" s="22">
        <f>VLOOKUP(A31,[1]RAW!$A$2:$F$181,6,FALSE)</f>
        <v>5.4245248559124777</v>
      </c>
      <c r="AA31" s="22">
        <v>0.6059834103618158</v>
      </c>
      <c r="AB31" s="22">
        <v>0.67257253690570074</v>
      </c>
      <c r="AC31" s="22">
        <v>7.1066772464442938</v>
      </c>
      <c r="AD31" s="24">
        <v>21.712208658143886</v>
      </c>
      <c r="AE31" s="24">
        <v>13.533567651971984</v>
      </c>
      <c r="AF31" s="24">
        <v>6.2649593112177069</v>
      </c>
      <c r="AG31" s="24">
        <v>2.3360201487564387</v>
      </c>
      <c r="AH31" s="24">
        <v>6.9402756999555608</v>
      </c>
      <c r="AI31" s="24">
        <v>5.1163309437645959</v>
      </c>
      <c r="AJ31" s="24">
        <v>5.8226942113727675</v>
      </c>
      <c r="AK31" s="24">
        <v>10.764867505676838</v>
      </c>
      <c r="AL31" s="24">
        <v>19.245114889142091</v>
      </c>
      <c r="AM31" s="24">
        <v>6.8506324167265262</v>
      </c>
      <c r="AN31" s="24">
        <v>4.9523226544000876</v>
      </c>
      <c r="AO31" s="22">
        <v>8.0826453449999995</v>
      </c>
      <c r="AP31" s="22">
        <v>11.956145259246</v>
      </c>
      <c r="AQ31" s="22">
        <v>4.6550784262890001</v>
      </c>
      <c r="AR31" s="22">
        <v>10.439788192</v>
      </c>
      <c r="AS31" s="22">
        <v>6.2505709008530008</v>
      </c>
      <c r="AT31" s="22">
        <v>9.067179699355</v>
      </c>
      <c r="AU31" s="22"/>
      <c r="AV31" s="22">
        <v>5</v>
      </c>
      <c r="AW31" s="22">
        <v>4</v>
      </c>
      <c r="AX31" s="22">
        <v>2</v>
      </c>
      <c r="AY31" s="22">
        <v>8</v>
      </c>
      <c r="AZ31" s="24">
        <v>12</v>
      </c>
      <c r="BA31" s="24">
        <v>9</v>
      </c>
      <c r="BB31" s="24">
        <v>13</v>
      </c>
      <c r="BC31" s="24">
        <v>8</v>
      </c>
      <c r="BD31" s="24">
        <v>14</v>
      </c>
      <c r="BE31" s="24">
        <v>10</v>
      </c>
      <c r="BF31" s="24">
        <v>17</v>
      </c>
      <c r="BG31" s="24">
        <v>14</v>
      </c>
      <c r="BH31" s="24">
        <v>20</v>
      </c>
      <c r="BI31" s="24">
        <v>21</v>
      </c>
      <c r="BJ31" s="24">
        <v>22</v>
      </c>
      <c r="BK31" s="24">
        <v>15</v>
      </c>
      <c r="BL31" s="24">
        <v>27</v>
      </c>
      <c r="BM31" s="24">
        <v>27</v>
      </c>
      <c r="BN31" s="24">
        <v>34</v>
      </c>
      <c r="BO31" s="24">
        <v>30</v>
      </c>
      <c r="BP31" s="24">
        <v>46</v>
      </c>
      <c r="BQ31" s="17"/>
    </row>
    <row r="32" spans="1:69" ht="13" x14ac:dyDescent="0.3">
      <c r="A32" s="9" t="s">
        <v>6</v>
      </c>
      <c r="B32" s="9" t="s">
        <v>6</v>
      </c>
      <c r="C32" s="26">
        <f t="shared" si="0"/>
        <v>9.6319763093293478</v>
      </c>
      <c r="D32" s="26">
        <f>VLOOKUP(A32,[1]RAW!$A$2:$C$181,3,FALSE)</f>
        <v>16.378468569610021</v>
      </c>
      <c r="E32" s="26">
        <v>9.8756765421651416</v>
      </c>
      <c r="F32" s="29">
        <v>2.6417838162128793</v>
      </c>
      <c r="G32" s="29">
        <v>3.1455873405904322</v>
      </c>
      <c r="H32" s="24">
        <v>5.9833215314934218</v>
      </c>
      <c r="I32" s="24">
        <v>4.904065914798819</v>
      </c>
      <c r="J32" s="24">
        <v>9.4542133739735181</v>
      </c>
      <c r="K32" s="24">
        <v>6.2042963716545279</v>
      </c>
      <c r="L32" s="24">
        <v>7.6047481515372262</v>
      </c>
      <c r="M32" s="24">
        <v>5.8105110469137751</v>
      </c>
      <c r="N32" s="24">
        <v>18.01501109196689</v>
      </c>
      <c r="O32" s="24">
        <v>10.116577658955277</v>
      </c>
      <c r="P32" s="24">
        <v>10.19259311001896</v>
      </c>
      <c r="Q32" s="24">
        <v>3.8730504664296546</v>
      </c>
      <c r="R32" s="24">
        <v>13.05913811164781</v>
      </c>
      <c r="S32" s="30">
        <v>12.544420000000001</v>
      </c>
      <c r="T32" s="30">
        <v>11.933017000000003</v>
      </c>
      <c r="U32" s="30">
        <v>11.534199999999998</v>
      </c>
      <c r="V32" s="30">
        <v>14.478075000000002</v>
      </c>
      <c r="W32" s="30">
        <v>12.263862999999999</v>
      </c>
      <c r="X32" s="30">
        <v>6.3892530000000001</v>
      </c>
      <c r="Y32" s="22"/>
      <c r="Z32" s="22">
        <f>VLOOKUP(A32,[1]RAW!$A$2:$F$181,6,FALSE)</f>
        <v>14.228416511013755</v>
      </c>
      <c r="AA32" s="22">
        <v>17.220344783502103</v>
      </c>
      <c r="AB32" s="22">
        <v>4.0885526486017802</v>
      </c>
      <c r="AC32" s="22">
        <v>7.9090140304230889</v>
      </c>
      <c r="AD32" s="24">
        <v>10.153276603376403</v>
      </c>
      <c r="AE32" s="24">
        <v>7.0222624243794352</v>
      </c>
      <c r="AF32" s="24">
        <v>7.3109405278044521</v>
      </c>
      <c r="AG32" s="24">
        <v>6.2269070908275621</v>
      </c>
      <c r="AH32" s="24">
        <v>11.772100253051219</v>
      </c>
      <c r="AI32" s="24">
        <v>9.0668670826394262</v>
      </c>
      <c r="AJ32" s="24">
        <v>27.239884579318936</v>
      </c>
      <c r="AK32" s="24">
        <v>14.207894384723264</v>
      </c>
      <c r="AL32" s="24">
        <v>19.206298399153628</v>
      </c>
      <c r="AM32" s="24">
        <v>7.319796509285827</v>
      </c>
      <c r="AN32" s="24">
        <v>10.893149174087036</v>
      </c>
      <c r="AO32" s="22">
        <v>12.937652215</v>
      </c>
      <c r="AP32" s="22">
        <v>24.802077757349991</v>
      </c>
      <c r="AQ32" s="22">
        <v>7.4324345734999993</v>
      </c>
      <c r="AR32" s="22">
        <v>15.850544683267998</v>
      </c>
      <c r="AS32" s="22">
        <v>16.999104327000001</v>
      </c>
      <c r="AT32" s="22">
        <v>4.163061729999999</v>
      </c>
      <c r="AU32" s="22"/>
      <c r="AV32" s="22">
        <v>6</v>
      </c>
      <c r="AW32" s="22">
        <v>11</v>
      </c>
      <c r="AX32" s="22">
        <v>7</v>
      </c>
      <c r="AY32" s="22">
        <v>15</v>
      </c>
      <c r="AZ32" s="24">
        <v>7</v>
      </c>
      <c r="BA32" s="24">
        <v>7</v>
      </c>
      <c r="BB32" s="24">
        <v>14</v>
      </c>
      <c r="BC32" s="24">
        <v>8</v>
      </c>
      <c r="BD32" s="24">
        <v>9</v>
      </c>
      <c r="BE32" s="24">
        <v>11</v>
      </c>
      <c r="BF32" s="24">
        <v>31</v>
      </c>
      <c r="BG32" s="24">
        <v>19</v>
      </c>
      <c r="BH32" s="24">
        <v>16</v>
      </c>
      <c r="BI32" s="24">
        <v>10</v>
      </c>
      <c r="BJ32" s="24">
        <v>22</v>
      </c>
      <c r="BK32" s="24">
        <v>13</v>
      </c>
      <c r="BL32" s="24">
        <v>26</v>
      </c>
      <c r="BM32" s="24">
        <v>23</v>
      </c>
      <c r="BN32" s="24">
        <v>31</v>
      </c>
      <c r="BO32" s="24">
        <v>29</v>
      </c>
      <c r="BP32" s="24">
        <v>14</v>
      </c>
      <c r="BQ32" s="17"/>
    </row>
    <row r="33" spans="1:69" ht="13" x14ac:dyDescent="0.3">
      <c r="A33" s="9" t="s">
        <v>16</v>
      </c>
      <c r="B33" s="9" t="s">
        <v>16</v>
      </c>
      <c r="C33" s="26">
        <f t="shared" si="0"/>
        <v>6.017076127191106</v>
      </c>
      <c r="D33" s="26">
        <f>VLOOKUP(A33,[1]RAW!$A$2:$C$181,3,FALSE)</f>
        <v>1.9304381944540729</v>
      </c>
      <c r="E33" s="26">
        <v>10.932256384640088</v>
      </c>
      <c r="F33" s="29">
        <v>5.1885338024791574</v>
      </c>
      <c r="G33" s="29">
        <v>1.7947057179469605</v>
      </c>
      <c r="H33" s="24">
        <v>4.6477584168172399</v>
      </c>
      <c r="I33" s="24">
        <v>2.555175415018585</v>
      </c>
      <c r="J33" s="24">
        <v>9.8818139702026695</v>
      </c>
      <c r="K33" s="24">
        <v>9.6634784031504228</v>
      </c>
      <c r="L33" s="24">
        <v>10.923647876522063</v>
      </c>
      <c r="M33" s="24">
        <v>9.9364117427377501</v>
      </c>
      <c r="N33" s="24">
        <v>10.894462476134761</v>
      </c>
      <c r="O33" s="24">
        <v>12.220508184055246</v>
      </c>
      <c r="P33" s="24">
        <v>12.080447178657229</v>
      </c>
      <c r="Q33" s="24">
        <v>8.884447489320566</v>
      </c>
      <c r="R33" s="24">
        <v>9.2591044916860348</v>
      </c>
      <c r="S33" s="30">
        <v>7.5964539999999996</v>
      </c>
      <c r="T33" s="30">
        <v>7.390931000000001</v>
      </c>
      <c r="U33" s="30">
        <v>7.2965980000000004</v>
      </c>
      <c r="V33" s="30">
        <v>11.967685000000003</v>
      </c>
      <c r="W33" s="30">
        <v>6.7931749999999997</v>
      </c>
      <c r="X33" s="30">
        <v>8.3840260000000004</v>
      </c>
      <c r="Y33" s="22"/>
      <c r="Z33" s="22">
        <f>VLOOKUP(A33,[1]RAW!$A$2:$F$181,6,FALSE)</f>
        <v>5.7484993071784771</v>
      </c>
      <c r="AA33" s="22">
        <v>10.529337919266025</v>
      </c>
      <c r="AB33" s="22">
        <v>5.1397491940186981</v>
      </c>
      <c r="AC33" s="22">
        <v>2.5490784500000832</v>
      </c>
      <c r="AD33" s="24">
        <v>6.3284664753961062</v>
      </c>
      <c r="AE33" s="24">
        <v>2.7223916382731996</v>
      </c>
      <c r="AF33" s="24">
        <v>19.318740735160794</v>
      </c>
      <c r="AG33" s="24">
        <v>9.0895036154212576</v>
      </c>
      <c r="AH33" s="24">
        <v>15.124388168540419</v>
      </c>
      <c r="AI33" s="24">
        <v>8.3003185430190509</v>
      </c>
      <c r="AJ33" s="24">
        <v>13.086385929586442</v>
      </c>
      <c r="AK33" s="24">
        <v>12.82850868382485</v>
      </c>
      <c r="AL33" s="24">
        <v>12.920608711953784</v>
      </c>
      <c r="AM33" s="24">
        <v>7.8148020196066037</v>
      </c>
      <c r="AN33" s="24">
        <v>8.6239715235801384</v>
      </c>
      <c r="AO33" s="22">
        <v>17.00614524125</v>
      </c>
      <c r="AP33" s="22">
        <v>5.5334207998680007</v>
      </c>
      <c r="AQ33" s="22">
        <v>4.5005502771940007</v>
      </c>
      <c r="AR33" s="22">
        <v>12.608394388720997</v>
      </c>
      <c r="AS33" s="22">
        <v>6.2364138374959994</v>
      </c>
      <c r="AT33" s="22">
        <v>12.380338853496998</v>
      </c>
      <c r="AU33" s="22"/>
      <c r="AV33" s="22">
        <v>3</v>
      </c>
      <c r="AW33" s="22">
        <v>14</v>
      </c>
      <c r="AX33" s="22">
        <v>11</v>
      </c>
      <c r="AY33" s="22">
        <v>8</v>
      </c>
      <c r="AZ33" s="24">
        <v>8</v>
      </c>
      <c r="BA33" s="24">
        <v>5</v>
      </c>
      <c r="BB33" s="24">
        <v>16</v>
      </c>
      <c r="BC33" s="24">
        <v>14</v>
      </c>
      <c r="BD33" s="24">
        <v>19</v>
      </c>
      <c r="BE33" s="24">
        <v>22</v>
      </c>
      <c r="BF33" s="24">
        <v>20</v>
      </c>
      <c r="BG33" s="24">
        <v>26</v>
      </c>
      <c r="BH33" s="24">
        <v>19</v>
      </c>
      <c r="BI33" s="24">
        <v>22</v>
      </c>
      <c r="BJ33" s="24">
        <v>21</v>
      </c>
      <c r="BK33" s="24">
        <v>16</v>
      </c>
      <c r="BL33" s="24">
        <v>21</v>
      </c>
      <c r="BM33" s="24">
        <v>28</v>
      </c>
      <c r="BN33" s="24">
        <v>31</v>
      </c>
      <c r="BO33" s="24">
        <v>28</v>
      </c>
      <c r="BP33" s="24">
        <v>31</v>
      </c>
      <c r="BQ33" s="17"/>
    </row>
    <row r="34" spans="1:69" ht="13" x14ac:dyDescent="0.3">
      <c r="A34" s="9" t="s">
        <v>51</v>
      </c>
      <c r="B34" s="9" t="s">
        <v>56</v>
      </c>
      <c r="C34" s="26">
        <f t="shared" si="0"/>
        <v>3.080840576796589</v>
      </c>
      <c r="D34" s="26">
        <f>VLOOKUP(A34,[1]RAW!$A$2:$C$181,3,FALSE)</f>
        <v>2.1639287799560694</v>
      </c>
      <c r="E34" s="26">
        <v>3.4153686313872265</v>
      </c>
      <c r="F34" s="29">
        <v>3.6632243190464706</v>
      </c>
      <c r="G34" s="29">
        <v>0.18416299999999999</v>
      </c>
      <c r="H34" s="24">
        <v>7.0342111355604606</v>
      </c>
      <c r="I34" s="24">
        <v>3.2499854408542852</v>
      </c>
      <c r="J34" s="24">
        <v>8.8836540898887737</v>
      </c>
      <c r="K34" s="24">
        <v>2.1097126156517789</v>
      </c>
      <c r="L34" s="24">
        <v>3.9057839802552103</v>
      </c>
      <c r="M34" s="24">
        <v>1.7572382181738926</v>
      </c>
      <c r="N34" s="24">
        <v>2.2088874933888718</v>
      </c>
      <c r="O34" s="24">
        <v>0.77041378336426625</v>
      </c>
      <c r="P34" s="24" t="s">
        <v>55</v>
      </c>
      <c r="Q34" s="24">
        <v>4.3834126970776062</v>
      </c>
      <c r="R34" s="24">
        <v>2.2708743319475033</v>
      </c>
      <c r="S34" s="30">
        <v>9.3064199999999975</v>
      </c>
      <c r="T34" s="30">
        <v>0</v>
      </c>
      <c r="U34" s="30">
        <v>1.3718730000000001</v>
      </c>
      <c r="V34" s="30">
        <v>1.3430979999999999</v>
      </c>
      <c r="W34" s="30">
        <v>2.3294929999999998</v>
      </c>
      <c r="X34" s="30">
        <v>0.83574400000000004</v>
      </c>
      <c r="Y34" s="22"/>
      <c r="Z34" s="22">
        <f>VLOOKUP(A34,[1]RAW!$A$2:$F$181,6,FALSE)</f>
        <v>0.49522998723666661</v>
      </c>
      <c r="AA34" s="22">
        <v>6.8205758601588293</v>
      </c>
      <c r="AB34" s="22">
        <v>4.8482086380701599</v>
      </c>
      <c r="AC34" s="22">
        <v>1.3783896999999998E-2</v>
      </c>
      <c r="AD34" s="24">
        <v>13.269310932498836</v>
      </c>
      <c r="AE34" s="24">
        <v>7.4805519402301668</v>
      </c>
      <c r="AF34" s="24">
        <v>8.3109140987622041</v>
      </c>
      <c r="AG34" s="24">
        <v>1.9978714803743016</v>
      </c>
      <c r="AH34" s="24">
        <v>3.7058189925134815</v>
      </c>
      <c r="AI34" s="24">
        <v>2.7667889817818319</v>
      </c>
      <c r="AJ34" s="24">
        <v>3.6224532937652412</v>
      </c>
      <c r="AK34" s="24">
        <v>0.48442665025942538</v>
      </c>
      <c r="AL34" s="24" t="s">
        <v>55</v>
      </c>
      <c r="AM34" s="24">
        <v>5.3568846628783016</v>
      </c>
      <c r="AN34" s="24">
        <v>0.79218093352427843</v>
      </c>
      <c r="AO34" s="22">
        <v>7.0042664910600001</v>
      </c>
      <c r="AP34" s="22">
        <v>0</v>
      </c>
      <c r="AQ34" s="22">
        <v>0.27316959411699998</v>
      </c>
      <c r="AR34" s="22">
        <v>0.15675204000000001</v>
      </c>
      <c r="AS34" s="22">
        <v>6.97318105</v>
      </c>
      <c r="AT34" s="22">
        <v>0.31713264000000002</v>
      </c>
      <c r="AV34" s="31">
        <v>2</v>
      </c>
      <c r="AW34" s="22">
        <v>4</v>
      </c>
      <c r="AX34" s="22">
        <v>4</v>
      </c>
      <c r="AY34" s="22">
        <v>4</v>
      </c>
      <c r="AZ34" s="24">
        <v>7</v>
      </c>
      <c r="BA34" s="24">
        <v>6</v>
      </c>
      <c r="BB34" s="24">
        <v>8</v>
      </c>
      <c r="BC34" s="24">
        <v>3</v>
      </c>
      <c r="BD34" s="24">
        <v>8</v>
      </c>
      <c r="BE34" s="24">
        <v>3</v>
      </c>
      <c r="BF34" s="24">
        <v>3</v>
      </c>
      <c r="BG34" s="24">
        <v>2</v>
      </c>
      <c r="BH34" s="24" t="s">
        <v>55</v>
      </c>
      <c r="BI34" s="24">
        <v>8</v>
      </c>
      <c r="BJ34" s="24">
        <v>4</v>
      </c>
      <c r="BK34" s="16">
        <v>12</v>
      </c>
      <c r="BL34" s="24">
        <v>0</v>
      </c>
      <c r="BM34" s="24">
        <v>3</v>
      </c>
      <c r="BN34" s="24">
        <v>4</v>
      </c>
      <c r="BO34" s="24">
        <v>4</v>
      </c>
      <c r="BP34" s="24">
        <v>3</v>
      </c>
      <c r="BQ34" s="17"/>
    </row>
    <row r="35" spans="1:69" ht="13" x14ac:dyDescent="0.3">
      <c r="A35" s="9" t="s">
        <v>20</v>
      </c>
      <c r="B35" s="9" t="s">
        <v>20</v>
      </c>
      <c r="C35" s="26">
        <f t="shared" si="0"/>
        <v>3.0486524581348395</v>
      </c>
      <c r="D35" s="26">
        <f>VLOOKUP(A35,[1]RAW!$A$2:$C$181,3,FALSE)</f>
        <v>4.0740049293651035</v>
      </c>
      <c r="E35" s="26">
        <v>2.2389018224821737</v>
      </c>
      <c r="F35" s="29">
        <v>2.8330506225572414</v>
      </c>
      <c r="G35" s="29">
        <v>2.2156636991997161</v>
      </c>
      <c r="H35" s="24">
        <v>5.7023813886013714</v>
      </c>
      <c r="I35" s="24">
        <v>5.3207248460965326</v>
      </c>
      <c r="J35" s="24">
        <v>9.2856363836524007</v>
      </c>
      <c r="K35" s="24">
        <v>6.2900827168024689</v>
      </c>
      <c r="L35" s="24">
        <v>5.9665299272013828</v>
      </c>
      <c r="M35" s="24">
        <v>4.549598180709963</v>
      </c>
      <c r="N35" s="24">
        <v>4.1506432662772905</v>
      </c>
      <c r="O35" s="24">
        <v>4.1820574545343323</v>
      </c>
      <c r="P35" s="24">
        <v>3.5511588255223479</v>
      </c>
      <c r="Q35" s="24">
        <v>2.4812540200188735</v>
      </c>
      <c r="R35" s="24">
        <v>3.8949308401382212</v>
      </c>
      <c r="S35" s="30">
        <v>3.1482749999999999</v>
      </c>
      <c r="T35" s="30">
        <v>3.8806229999999999</v>
      </c>
      <c r="U35" s="30">
        <v>4.3161130000000005</v>
      </c>
      <c r="V35" s="30">
        <v>2.5900650000000009</v>
      </c>
      <c r="W35" s="30">
        <v>6.3179660000000002</v>
      </c>
      <c r="X35" s="30">
        <v>4.3678739999999996</v>
      </c>
      <c r="Y35" s="22"/>
      <c r="Z35" s="22">
        <f>VLOOKUP(A35,[1]RAW!$A$2:$F$181,6,FALSE)</f>
        <v>2.3933041574761287</v>
      </c>
      <c r="AA35" s="22">
        <v>2.018712131261319</v>
      </c>
      <c r="AB35" s="22">
        <v>4.5809704878620705</v>
      </c>
      <c r="AC35" s="22">
        <v>2.5542931825404041</v>
      </c>
      <c r="AD35" s="24">
        <v>4.8299364630361925</v>
      </c>
      <c r="AE35" s="24">
        <v>11.338318984581926</v>
      </c>
      <c r="AF35" s="24">
        <v>12.980550894869346</v>
      </c>
      <c r="AG35" s="24">
        <v>4.7767502240320114</v>
      </c>
      <c r="AH35" s="24">
        <v>7.6350889131749833</v>
      </c>
      <c r="AI35" s="24">
        <v>4.1034518055489642</v>
      </c>
      <c r="AJ35" s="24">
        <v>3.5876792267733255</v>
      </c>
      <c r="AK35" s="24">
        <v>4.2912337367648634</v>
      </c>
      <c r="AL35" s="24">
        <v>2.8912367225970463</v>
      </c>
      <c r="AM35" s="24">
        <v>3.3447671847245446</v>
      </c>
      <c r="AN35" s="24">
        <v>13.423465272201572</v>
      </c>
      <c r="AO35" s="22">
        <v>2.3728285690000002</v>
      </c>
      <c r="AP35" s="22">
        <v>1.6887337280000001</v>
      </c>
      <c r="AQ35" s="22">
        <v>2.4093859892789999</v>
      </c>
      <c r="AR35" s="22">
        <v>1.0640258084730001</v>
      </c>
      <c r="AS35" s="22">
        <v>4.8772553930000004</v>
      </c>
      <c r="AT35" s="22">
        <v>1.8515638909999999</v>
      </c>
      <c r="AU35" s="22"/>
      <c r="AV35" s="22">
        <v>4</v>
      </c>
      <c r="AW35" s="22">
        <v>3</v>
      </c>
      <c r="AX35" s="22">
        <v>5</v>
      </c>
      <c r="AY35" s="22">
        <v>6</v>
      </c>
      <c r="AZ35" s="24">
        <v>6</v>
      </c>
      <c r="BA35" s="24">
        <v>7</v>
      </c>
      <c r="BB35" s="24">
        <v>11</v>
      </c>
      <c r="BC35" s="24">
        <v>9</v>
      </c>
      <c r="BD35" s="24">
        <v>13</v>
      </c>
      <c r="BE35" s="24">
        <v>8</v>
      </c>
      <c r="BF35" s="24">
        <v>12</v>
      </c>
      <c r="BG35" s="24">
        <v>11</v>
      </c>
      <c r="BH35" s="24">
        <v>11</v>
      </c>
      <c r="BI35" s="24">
        <v>8</v>
      </c>
      <c r="BJ35" s="24">
        <v>14</v>
      </c>
      <c r="BK35" s="24">
        <v>11</v>
      </c>
      <c r="BL35" s="24">
        <v>9</v>
      </c>
      <c r="BM35" s="24">
        <v>9</v>
      </c>
      <c r="BN35" s="24">
        <v>14</v>
      </c>
      <c r="BO35" s="24">
        <v>17</v>
      </c>
      <c r="BP35" s="24">
        <v>17</v>
      </c>
    </row>
    <row r="36" spans="1:69" ht="13" x14ac:dyDescent="0.3">
      <c r="A36" s="9" t="s">
        <v>49</v>
      </c>
      <c r="B36" s="9" t="s">
        <v>57</v>
      </c>
      <c r="C36" s="26">
        <f t="shared" si="0"/>
        <v>3.2745980774811607</v>
      </c>
      <c r="D36" s="26">
        <f>VLOOKUP(A36,[1]RAW!$A$2:$C$181,3,FALSE)</f>
        <v>4.8297034871844611</v>
      </c>
      <c r="E36" s="26">
        <v>3.4113887068577484</v>
      </c>
      <c r="F36" s="29">
        <v>1.5827020384012735</v>
      </c>
      <c r="G36" s="29">
        <v>1.2236695893848579</v>
      </c>
      <c r="H36" s="24">
        <v>7.6992652162523072</v>
      </c>
      <c r="I36" s="24">
        <v>3.4124836533929641</v>
      </c>
      <c r="J36" s="24">
        <v>3.062566904647622</v>
      </c>
      <c r="K36" s="24">
        <v>3.7232893012409196</v>
      </c>
      <c r="L36" s="24">
        <v>0.74955991243729769</v>
      </c>
      <c r="M36" s="24">
        <v>3.6731162855862594</v>
      </c>
      <c r="N36" s="24">
        <v>1.9838404668342049</v>
      </c>
      <c r="O36" s="24">
        <v>4.9957764869310717</v>
      </c>
      <c r="P36" s="24">
        <v>2.4254120315883103</v>
      </c>
      <c r="Q36" s="24">
        <v>2.9266153322206576</v>
      </c>
      <c r="R36" s="24">
        <v>0.98673667571730694</v>
      </c>
      <c r="S36" s="30">
        <v>7.4571440000000004</v>
      </c>
      <c r="T36" s="30">
        <v>4.345796</v>
      </c>
      <c r="U36" s="30">
        <v>2.2450839999999999</v>
      </c>
      <c r="V36" s="30">
        <v>0.46486</v>
      </c>
      <c r="W36" s="30">
        <v>0.42861300000000002</v>
      </c>
      <c r="X36" s="30">
        <v>1.761768</v>
      </c>
      <c r="Y36" s="22"/>
      <c r="Z36" s="22">
        <f>VLOOKUP(A36,[1]RAW!$A$2:$F$181,6,FALSE)</f>
        <v>3.6224639140951207</v>
      </c>
      <c r="AA36" s="22">
        <v>4.1116160617395154</v>
      </c>
      <c r="AB36" s="22">
        <v>0.85380263736763817</v>
      </c>
      <c r="AC36" s="22">
        <v>4.0025617981871733</v>
      </c>
      <c r="AD36" s="24">
        <v>13.450972602781128</v>
      </c>
      <c r="AE36" s="24">
        <v>1.5945299071716676</v>
      </c>
      <c r="AF36" s="24">
        <v>1.8230247296644584</v>
      </c>
      <c r="AG36" s="24">
        <v>3.9732783807009588</v>
      </c>
      <c r="AH36" s="24">
        <v>1.5103632235611548</v>
      </c>
      <c r="AI36" s="24">
        <v>0.63148138719636249</v>
      </c>
      <c r="AJ36" s="24">
        <v>1.8863369417606353</v>
      </c>
      <c r="AK36" s="24">
        <v>11.116490888659481</v>
      </c>
      <c r="AL36" s="24">
        <v>1.9637529917480303</v>
      </c>
      <c r="AM36" s="24">
        <v>0.7423833731784375</v>
      </c>
      <c r="AN36" s="24">
        <v>0.42743835343412084</v>
      </c>
      <c r="AO36" s="22">
        <v>7.1108968080000006</v>
      </c>
      <c r="AP36" s="22">
        <v>2.0260730530490001</v>
      </c>
      <c r="AQ36" s="22">
        <v>0.52782979600000013</v>
      </c>
      <c r="AR36" s="22">
        <v>0.37746632000000002</v>
      </c>
      <c r="AS36" s="22">
        <v>0.25174200099999999</v>
      </c>
      <c r="AT36" s="22">
        <v>4.1930095000000001E-2</v>
      </c>
      <c r="AU36" s="22"/>
      <c r="AV36" s="22">
        <v>5</v>
      </c>
      <c r="AW36" s="22">
        <v>5</v>
      </c>
      <c r="AX36" s="22">
        <v>3</v>
      </c>
      <c r="AY36" s="22">
        <v>5</v>
      </c>
      <c r="AZ36" s="24">
        <v>8</v>
      </c>
      <c r="BA36" s="24">
        <v>3</v>
      </c>
      <c r="BB36" s="24">
        <v>3</v>
      </c>
      <c r="BC36" s="24">
        <v>6</v>
      </c>
      <c r="BD36" s="24">
        <v>1</v>
      </c>
      <c r="BE36" s="24">
        <v>4</v>
      </c>
      <c r="BF36" s="24">
        <v>5</v>
      </c>
      <c r="BG36" s="24">
        <v>6</v>
      </c>
      <c r="BH36" s="24">
        <v>6</v>
      </c>
      <c r="BI36" s="24">
        <v>8</v>
      </c>
      <c r="BJ36" s="24">
        <v>4</v>
      </c>
      <c r="BK36" s="25">
        <v>10</v>
      </c>
      <c r="BL36" s="24">
        <v>8</v>
      </c>
      <c r="BM36" s="24">
        <v>3</v>
      </c>
      <c r="BN36" s="24">
        <v>2</v>
      </c>
      <c r="BO36" s="24">
        <v>2</v>
      </c>
      <c r="BP36" s="24">
        <v>4</v>
      </c>
      <c r="BQ36" s="17"/>
    </row>
    <row r="37" spans="1:69" ht="13" x14ac:dyDescent="0.3">
      <c r="A37" s="9" t="s">
        <v>11</v>
      </c>
      <c r="B37" s="9" t="s">
        <v>11</v>
      </c>
      <c r="C37" s="26">
        <f t="shared" si="0"/>
        <v>1.9159271566590246</v>
      </c>
      <c r="D37" s="26">
        <f>VLOOKUP(A37,[1]RAW!$A$2:$C$181,3,FALSE)</f>
        <v>1.0398838620756201</v>
      </c>
      <c r="E37" s="26">
        <v>1.4817609140578458</v>
      </c>
      <c r="F37" s="29">
        <v>3.2261366938436074</v>
      </c>
      <c r="G37" s="29">
        <v>0.4571829074668482</v>
      </c>
      <c r="H37" s="24">
        <v>6.2577408610757521</v>
      </c>
      <c r="I37" s="24">
        <v>6.2196355695211007</v>
      </c>
      <c r="J37" s="24">
        <v>1.2318546183915335</v>
      </c>
      <c r="K37" s="24">
        <v>4.101780860836536</v>
      </c>
      <c r="L37" s="24">
        <v>6.027927823114422</v>
      </c>
      <c r="M37" s="24">
        <v>7.7455986700006259</v>
      </c>
      <c r="N37" s="24">
        <v>2.0110787723127768</v>
      </c>
      <c r="O37" s="24">
        <v>5.0179361723166354</v>
      </c>
      <c r="P37" s="24">
        <v>4.8363416766799654</v>
      </c>
      <c r="Q37" s="24">
        <v>9.4550257162888904</v>
      </c>
      <c r="R37" s="24">
        <v>4.0545559193172815</v>
      </c>
      <c r="S37" s="30">
        <v>8.6966640000000002</v>
      </c>
      <c r="T37" s="30">
        <v>5.3370800000000003</v>
      </c>
      <c r="U37" s="30">
        <v>5.4340249999999992</v>
      </c>
      <c r="V37" s="30">
        <v>3.5987840000000002</v>
      </c>
      <c r="W37" s="30">
        <v>3.0780269999999996</v>
      </c>
      <c r="X37" s="30">
        <v>2.8262700000000001</v>
      </c>
      <c r="Y37" s="22"/>
      <c r="Z37" s="22">
        <f>VLOOKUP(A37,[1]RAW!$A$2:$F$181,6,FALSE)</f>
        <v>1.5754240510445645</v>
      </c>
      <c r="AA37" s="22">
        <v>2.069123808915375</v>
      </c>
      <c r="AB37" s="22">
        <v>9.0134924042402318</v>
      </c>
      <c r="AC37" s="22">
        <v>1.2677506998412098</v>
      </c>
      <c r="AD37" s="24">
        <v>11.446995372859869</v>
      </c>
      <c r="AE37" s="24">
        <v>7.8979092174933045</v>
      </c>
      <c r="AF37" s="24">
        <v>1.9484389293320552</v>
      </c>
      <c r="AG37" s="24">
        <v>5.5477091374265148</v>
      </c>
      <c r="AH37" s="24">
        <v>8.241038624138179</v>
      </c>
      <c r="AI37" s="24">
        <v>7.730510820509811</v>
      </c>
      <c r="AJ37" s="24">
        <v>2.8960730084328099</v>
      </c>
      <c r="AK37" s="24">
        <v>8.1721888233364499</v>
      </c>
      <c r="AL37" s="24">
        <v>5.9530322695819882</v>
      </c>
      <c r="AM37" s="24">
        <v>19.188738408795004</v>
      </c>
      <c r="AN37" s="24">
        <v>10.405017400702071</v>
      </c>
      <c r="AO37" s="22">
        <v>17.092429045405002</v>
      </c>
      <c r="AP37" s="22">
        <v>4.785324758941</v>
      </c>
      <c r="AQ37" s="22">
        <v>5.6518226591770002</v>
      </c>
      <c r="AR37" s="22">
        <v>3.6472160753259999</v>
      </c>
      <c r="AS37" s="22">
        <v>7.7037419035219994</v>
      </c>
      <c r="AT37" s="22">
        <v>2.9050985445979993</v>
      </c>
      <c r="AU37" s="22"/>
      <c r="AV37" s="22">
        <v>1</v>
      </c>
      <c r="AW37" s="22">
        <v>2</v>
      </c>
      <c r="AX37" s="22">
        <v>5</v>
      </c>
      <c r="AY37" s="22">
        <v>5</v>
      </c>
      <c r="AZ37" s="24">
        <v>8</v>
      </c>
      <c r="BA37" s="24">
        <v>7</v>
      </c>
      <c r="BB37" s="24">
        <v>2</v>
      </c>
      <c r="BC37" s="24">
        <v>7</v>
      </c>
      <c r="BD37" s="24">
        <v>8</v>
      </c>
      <c r="BE37" s="24">
        <v>11</v>
      </c>
      <c r="BF37" s="24">
        <v>7</v>
      </c>
      <c r="BG37" s="24">
        <v>14</v>
      </c>
      <c r="BH37" s="24">
        <v>12</v>
      </c>
      <c r="BI37" s="24">
        <v>28</v>
      </c>
      <c r="BJ37" s="24">
        <v>16</v>
      </c>
      <c r="BK37" s="24">
        <v>20</v>
      </c>
      <c r="BL37" s="24">
        <v>15</v>
      </c>
      <c r="BM37" s="24">
        <v>14</v>
      </c>
      <c r="BN37" s="24">
        <v>15</v>
      </c>
      <c r="BO37" s="24">
        <v>11</v>
      </c>
      <c r="BP37" s="24">
        <v>10</v>
      </c>
    </row>
    <row r="38" spans="1:69" ht="13" x14ac:dyDescent="0.3">
      <c r="A38" s="9" t="s">
        <v>34</v>
      </c>
      <c r="B38" s="9" t="s">
        <v>34</v>
      </c>
      <c r="C38" s="26">
        <f t="shared" si="0"/>
        <v>4.5782473431044233</v>
      </c>
      <c r="D38" s="26">
        <f>VLOOKUP(A38,[1]RAW!$A$2:$C$181,3,FALSE)</f>
        <v>5.8313250876400469</v>
      </c>
      <c r="E38" s="26">
        <v>5.5780839723059872</v>
      </c>
      <c r="F38" s="29">
        <v>2.3253329693672358</v>
      </c>
      <c r="G38" s="29">
        <v>1.490442749994934</v>
      </c>
      <c r="H38" s="24">
        <v>2.7031732519482201</v>
      </c>
      <c r="I38" s="24">
        <v>2.1041973137604093</v>
      </c>
      <c r="J38" s="24">
        <v>5.4477359357493329</v>
      </c>
      <c r="K38" s="24">
        <v>4.5586990844506499</v>
      </c>
      <c r="L38" s="24">
        <v>4.4621307617751595</v>
      </c>
      <c r="M38" s="24">
        <v>6.1139852383519644</v>
      </c>
      <c r="N38" s="24">
        <v>7.8311747935572686</v>
      </c>
      <c r="O38" s="24">
        <v>4.8365329089238269</v>
      </c>
      <c r="P38" s="24">
        <v>3.9985674657507997</v>
      </c>
      <c r="Q38" s="24">
        <v>2.8812750547500805</v>
      </c>
      <c r="R38" s="24">
        <v>6.5386812092201163</v>
      </c>
      <c r="S38" s="30">
        <v>6.3183069999999999</v>
      </c>
      <c r="T38" s="30">
        <v>5.6545489999999994</v>
      </c>
      <c r="U38" s="30">
        <v>9.009582</v>
      </c>
      <c r="V38" s="30">
        <v>7.5146580000000007</v>
      </c>
      <c r="W38" s="30">
        <v>6.7420699999999991</v>
      </c>
      <c r="X38" s="30">
        <v>4.2228330000000005</v>
      </c>
      <c r="Y38" s="22"/>
      <c r="Z38" s="22">
        <f>VLOOKUP(A38,[1]RAW!$A$2:$F$181,6,FALSE)</f>
        <v>15.502615514380778</v>
      </c>
      <c r="AA38" s="22">
        <v>4.9620103084983738</v>
      </c>
      <c r="AB38" s="22">
        <v>0.68706602277786177</v>
      </c>
      <c r="AC38" s="22">
        <v>1.9458823120117972</v>
      </c>
      <c r="AD38" s="24">
        <v>7.2855550861223772</v>
      </c>
      <c r="AE38" s="24">
        <v>1.4677958556991302</v>
      </c>
      <c r="AF38" s="24">
        <v>2.3502909849713109</v>
      </c>
      <c r="AG38" s="24">
        <v>4.9814282794172735</v>
      </c>
      <c r="AH38" s="24">
        <v>1.5398835998617955</v>
      </c>
      <c r="AI38" s="24">
        <v>7.1226617207191634</v>
      </c>
      <c r="AJ38" s="24">
        <v>5.3111850556977469</v>
      </c>
      <c r="AK38" s="24">
        <v>3.604950222808458</v>
      </c>
      <c r="AL38" s="24">
        <v>5.0770129836023923</v>
      </c>
      <c r="AM38" s="24">
        <v>15.848450997370781</v>
      </c>
      <c r="AN38" s="24">
        <v>11.526994371190963</v>
      </c>
      <c r="AO38" s="22">
        <v>2.9698455519999998</v>
      </c>
      <c r="AP38" s="22">
        <v>4.8469308119920003</v>
      </c>
      <c r="AQ38" s="22">
        <v>9.2737578906629992</v>
      </c>
      <c r="AR38" s="22">
        <v>20.086002975947995</v>
      </c>
      <c r="AS38" s="22">
        <v>3.3378939992180001</v>
      </c>
      <c r="AT38" s="22">
        <v>4.9324763121310005</v>
      </c>
      <c r="AU38" s="22"/>
      <c r="AV38" s="22">
        <v>11</v>
      </c>
      <c r="AW38" s="22">
        <v>9</v>
      </c>
      <c r="AX38" s="22">
        <v>5</v>
      </c>
      <c r="AY38" s="22">
        <v>5</v>
      </c>
      <c r="AZ38" s="24">
        <v>6</v>
      </c>
      <c r="BA38" s="24">
        <v>4</v>
      </c>
      <c r="BB38" s="24">
        <v>9</v>
      </c>
      <c r="BC38" s="24">
        <v>7</v>
      </c>
      <c r="BD38" s="24">
        <v>8</v>
      </c>
      <c r="BE38" s="24">
        <v>11</v>
      </c>
      <c r="BF38" s="24">
        <v>13</v>
      </c>
      <c r="BG38" s="24">
        <v>12</v>
      </c>
      <c r="BH38" s="24">
        <v>8</v>
      </c>
      <c r="BI38" s="24">
        <v>6</v>
      </c>
      <c r="BJ38" s="24">
        <v>15</v>
      </c>
      <c r="BK38" s="24">
        <v>11</v>
      </c>
      <c r="BL38" s="24">
        <v>17</v>
      </c>
      <c r="BM38" s="24">
        <v>27</v>
      </c>
      <c r="BN38" s="24">
        <v>20</v>
      </c>
      <c r="BO38" s="24">
        <v>18</v>
      </c>
      <c r="BP38" s="24">
        <v>18</v>
      </c>
      <c r="BQ38" s="17"/>
    </row>
    <row r="39" spans="1:69" ht="13" x14ac:dyDescent="0.3">
      <c r="A39" s="9" t="s">
        <v>14</v>
      </c>
      <c r="B39" s="9" t="s">
        <v>14</v>
      </c>
      <c r="C39" s="26">
        <f t="shared" si="0"/>
        <v>3.1552139494813716</v>
      </c>
      <c r="D39" s="26">
        <f>VLOOKUP(A39,[1]RAW!$A$2:$C$181,3,FALSE)</f>
        <v>2.9945816111884094</v>
      </c>
      <c r="E39" s="26">
        <v>3.3994249600183841</v>
      </c>
      <c r="F39" s="29">
        <v>3.0716352772373221</v>
      </c>
      <c r="G39" s="29">
        <v>0.69177807935143942</v>
      </c>
      <c r="H39" s="24">
        <v>2.366173270013765</v>
      </c>
      <c r="I39" s="24">
        <v>2.1977490294148567</v>
      </c>
      <c r="J39" s="24">
        <v>6.8049330976616922</v>
      </c>
      <c r="K39" s="24">
        <v>1.7699449719429017</v>
      </c>
      <c r="L39" s="24">
        <v>5.5316195020715551</v>
      </c>
      <c r="M39" s="24">
        <v>0.91347340465501947</v>
      </c>
      <c r="N39" s="24">
        <v>1.5048429832829811</v>
      </c>
      <c r="O39" s="24">
        <v>3.3877839689351923</v>
      </c>
      <c r="P39" s="24">
        <v>3.2686790350183568</v>
      </c>
      <c r="Q39" s="24">
        <v>4.634042954263017</v>
      </c>
      <c r="R39" s="24">
        <v>7.9769447308092287</v>
      </c>
      <c r="S39" s="30">
        <v>9.6847390000000004</v>
      </c>
      <c r="T39" s="30">
        <v>2.4937880000000003</v>
      </c>
      <c r="U39" s="30">
        <v>5.1388409999999993</v>
      </c>
      <c r="V39" s="30">
        <v>3.2128370000000004</v>
      </c>
      <c r="W39" s="30">
        <v>5.4294140000000004</v>
      </c>
      <c r="X39" s="30">
        <v>5.0590950000000001</v>
      </c>
      <c r="Y39" s="22"/>
      <c r="Z39" s="22">
        <f>VLOOKUP(A39,[1]RAW!$A$2:$F$181,6,FALSE)</f>
        <v>6.0974343131509565</v>
      </c>
      <c r="AA39" s="22">
        <v>3.4474316820939026</v>
      </c>
      <c r="AB39" s="22">
        <v>11.504726565349381</v>
      </c>
      <c r="AC39" s="22">
        <v>0.5460054392820588</v>
      </c>
      <c r="AD39" s="24">
        <v>1.5393697830146236</v>
      </c>
      <c r="AE39" s="24">
        <v>4.4835499727623915</v>
      </c>
      <c r="AF39" s="24">
        <v>5.5029577726859769</v>
      </c>
      <c r="AG39" s="24">
        <v>0.71726297286064555</v>
      </c>
      <c r="AH39" s="24">
        <v>4.5227439078848617</v>
      </c>
      <c r="AI39" s="24">
        <v>1.6958465506433311</v>
      </c>
      <c r="AJ39" s="24">
        <v>1.3226871792474864</v>
      </c>
      <c r="AK39" s="24">
        <v>1.8275766732672254</v>
      </c>
      <c r="AL39" s="24">
        <v>3.1882905114356963</v>
      </c>
      <c r="AM39" s="24">
        <v>6.8953691946566327</v>
      </c>
      <c r="AN39" s="24">
        <v>7.3279355049446373</v>
      </c>
      <c r="AO39" s="22">
        <v>19.318774886612999</v>
      </c>
      <c r="AP39" s="22">
        <v>3.2363657681639997</v>
      </c>
      <c r="AQ39" s="22">
        <v>3.9832638481739999</v>
      </c>
      <c r="AR39" s="22">
        <v>2.4180989209999999</v>
      </c>
      <c r="AS39" s="22">
        <v>3.2428888580459998</v>
      </c>
      <c r="AT39" s="22">
        <v>1.4287489725</v>
      </c>
      <c r="AU39" s="22"/>
      <c r="AV39" s="22">
        <v>4</v>
      </c>
      <c r="AW39" s="22">
        <v>4</v>
      </c>
      <c r="AX39" s="22">
        <v>5</v>
      </c>
      <c r="AY39" s="22">
        <v>7</v>
      </c>
      <c r="AZ39" s="24">
        <v>4</v>
      </c>
      <c r="BA39" s="24">
        <v>3</v>
      </c>
      <c r="BB39" s="24">
        <v>7</v>
      </c>
      <c r="BC39" s="24">
        <v>4</v>
      </c>
      <c r="BD39" s="24">
        <v>9</v>
      </c>
      <c r="BE39" s="24">
        <v>2</v>
      </c>
      <c r="BF39" s="24">
        <v>5</v>
      </c>
      <c r="BG39" s="24">
        <v>8</v>
      </c>
      <c r="BH39" s="24">
        <v>7</v>
      </c>
      <c r="BI39" s="24">
        <v>13</v>
      </c>
      <c r="BJ39" s="24">
        <v>16</v>
      </c>
      <c r="BK39" s="24">
        <v>11</v>
      </c>
      <c r="BL39" s="24">
        <v>7</v>
      </c>
      <c r="BM39" s="24">
        <v>13</v>
      </c>
      <c r="BN39" s="24">
        <v>6</v>
      </c>
      <c r="BO39" s="24">
        <v>13</v>
      </c>
      <c r="BP39" s="24">
        <v>11</v>
      </c>
      <c r="BQ39" s="17"/>
    </row>
    <row r="40" spans="1:69" ht="13" x14ac:dyDescent="0.3">
      <c r="A40" s="9" t="s">
        <v>38</v>
      </c>
      <c r="B40" s="9" t="s">
        <v>38</v>
      </c>
      <c r="C40" s="26">
        <f t="shared" si="0"/>
        <v>4.2037124347298702</v>
      </c>
      <c r="D40" s="26">
        <f>VLOOKUP(A40,[1]RAW!$A$2:$C$181,3,FALSE)</f>
        <v>2.742810587809414</v>
      </c>
      <c r="E40" s="26">
        <v>5.4705521622018551</v>
      </c>
      <c r="F40" s="29">
        <v>4.3977745541783406</v>
      </c>
      <c r="G40" s="29">
        <v>0.23935200000000001</v>
      </c>
      <c r="H40" s="24">
        <v>0.3767778769491536</v>
      </c>
      <c r="I40" s="24">
        <v>1.3711666575294692</v>
      </c>
      <c r="J40" s="24">
        <v>7.8724775832213751</v>
      </c>
      <c r="K40" s="24">
        <v>5.2101563979133418</v>
      </c>
      <c r="L40" s="24">
        <v>6.8099517960401759</v>
      </c>
      <c r="M40" s="24">
        <v>20.188355931003674</v>
      </c>
      <c r="N40" s="24">
        <v>25.023013385323999</v>
      </c>
      <c r="O40" s="24">
        <v>14.483406543086623</v>
      </c>
      <c r="P40" s="24">
        <v>19.245093059776977</v>
      </c>
      <c r="Q40" s="24">
        <v>3.5195538572080789</v>
      </c>
      <c r="R40" s="24">
        <v>9.8891181943349444</v>
      </c>
      <c r="S40" s="30">
        <v>8.0093239999999994</v>
      </c>
      <c r="T40" s="30">
        <v>10.472209999999999</v>
      </c>
      <c r="U40" s="30">
        <v>8.7274879999999975</v>
      </c>
      <c r="V40" s="30">
        <v>6.0356589999999999</v>
      </c>
      <c r="W40" s="30">
        <v>8.8890609999999999</v>
      </c>
      <c r="X40" s="30">
        <v>9.4538060000000002</v>
      </c>
      <c r="Y40" s="22"/>
      <c r="Z40" s="22">
        <f>VLOOKUP(A40,[1]RAW!$A$2:$F$181,6,FALSE)</f>
        <v>4.0403440203602887</v>
      </c>
      <c r="AA40" s="22">
        <v>3.0200422573571828</v>
      </c>
      <c r="AB40" s="22">
        <v>7.3887005946947957</v>
      </c>
      <c r="AC40" s="22">
        <v>0.52727315374299388</v>
      </c>
      <c r="AD40" s="24">
        <v>0.23171839432372948</v>
      </c>
      <c r="AE40" s="24">
        <v>0.43928427287977639</v>
      </c>
      <c r="AF40" s="24">
        <v>12.342898540070253</v>
      </c>
      <c r="AG40" s="24">
        <v>5.3453460707202796</v>
      </c>
      <c r="AH40" s="24">
        <v>4.9927976698628136</v>
      </c>
      <c r="AI40" s="24">
        <v>18.30977644330962</v>
      </c>
      <c r="AJ40" s="24">
        <v>24.880620078542567</v>
      </c>
      <c r="AK40" s="24">
        <v>15.698125408060836</v>
      </c>
      <c r="AL40" s="24">
        <v>11.810611987117424</v>
      </c>
      <c r="AM40" s="24">
        <v>10.583278933924982</v>
      </c>
      <c r="AN40" s="24">
        <v>8.3102059735786344</v>
      </c>
      <c r="AO40" s="22">
        <v>4.0270089788499996</v>
      </c>
      <c r="AP40" s="22">
        <v>5.8748790190560012</v>
      </c>
      <c r="AQ40" s="22">
        <v>7.5603279335619993</v>
      </c>
      <c r="AR40" s="22">
        <v>3.9541116712999993</v>
      </c>
      <c r="AS40" s="22">
        <v>4.2507566144010003</v>
      </c>
      <c r="AT40" s="22">
        <v>22.318495361199002</v>
      </c>
      <c r="AU40" s="22"/>
      <c r="AV40" s="22">
        <v>4</v>
      </c>
      <c r="AW40" s="22">
        <v>3</v>
      </c>
      <c r="AX40" s="22">
        <v>7</v>
      </c>
      <c r="AY40" s="22">
        <v>3</v>
      </c>
      <c r="AZ40" s="24">
        <v>1</v>
      </c>
      <c r="BA40" s="24">
        <v>2</v>
      </c>
      <c r="BB40" s="24">
        <v>8</v>
      </c>
      <c r="BC40" s="24">
        <v>6</v>
      </c>
      <c r="BD40" s="24">
        <v>12</v>
      </c>
      <c r="BE40" s="24">
        <v>27</v>
      </c>
      <c r="BF40" s="24">
        <v>28</v>
      </c>
      <c r="BG40" s="24">
        <v>18</v>
      </c>
      <c r="BH40" s="24">
        <v>22</v>
      </c>
      <c r="BI40" s="24">
        <v>9</v>
      </c>
      <c r="BJ40" s="24">
        <v>18</v>
      </c>
      <c r="BK40" s="24">
        <v>11</v>
      </c>
      <c r="BL40" s="24">
        <v>17</v>
      </c>
      <c r="BM40" s="24">
        <v>17</v>
      </c>
      <c r="BN40" s="24">
        <v>17</v>
      </c>
      <c r="BO40" s="24">
        <v>23</v>
      </c>
      <c r="BP40" s="24">
        <v>23</v>
      </c>
      <c r="BQ40" s="17"/>
    </row>
    <row r="41" spans="1:69" ht="13" x14ac:dyDescent="0.3">
      <c r="A41" s="9" t="s">
        <v>9</v>
      </c>
      <c r="B41" s="9" t="s">
        <v>9</v>
      </c>
      <c r="C41" s="26">
        <f t="shared" si="0"/>
        <v>4.7721204091554243</v>
      </c>
      <c r="D41" s="26">
        <f>VLOOKUP(A41,[1]RAW!$A$2:$C$181,3,FALSE)</f>
        <v>8.6569082317311121</v>
      </c>
      <c r="E41" s="26">
        <v>4.4383261836874963</v>
      </c>
      <c r="F41" s="29">
        <v>1.2211268120476642</v>
      </c>
      <c r="G41" s="29">
        <v>0.14031100000000002</v>
      </c>
      <c r="H41" s="24">
        <v>0.61567396223245119</v>
      </c>
      <c r="I41" s="24">
        <v>4.9155113905030063</v>
      </c>
      <c r="J41" s="24">
        <v>2.6337175381667155</v>
      </c>
      <c r="K41" s="24">
        <v>1.2492841548400218</v>
      </c>
      <c r="L41" s="24">
        <v>4.0374570810331694</v>
      </c>
      <c r="M41" s="24">
        <v>14.090620555892253</v>
      </c>
      <c r="N41" s="24">
        <v>15.475368033801695</v>
      </c>
      <c r="O41" s="24">
        <v>6.1837195363662412</v>
      </c>
      <c r="P41" s="24">
        <v>2.9068773818760985</v>
      </c>
      <c r="Q41" s="24">
        <v>8.961808631534101</v>
      </c>
      <c r="R41" s="24">
        <v>10.559650065842963</v>
      </c>
      <c r="S41" s="30">
        <v>11.949961000000002</v>
      </c>
      <c r="T41" s="30">
        <v>8.4591019999999979</v>
      </c>
      <c r="U41" s="30">
        <v>10.827141999999998</v>
      </c>
      <c r="V41" s="30">
        <v>13.635475999999999</v>
      </c>
      <c r="W41" s="30">
        <v>8.4892420000000008</v>
      </c>
      <c r="X41" s="30">
        <v>7.805898</v>
      </c>
      <c r="Y41" s="22"/>
      <c r="Z41" s="22">
        <f>VLOOKUP(A41,[1]RAW!$A$2:$F$181,6,FALSE)</f>
        <v>20.375789412362217</v>
      </c>
      <c r="AA41" s="22">
        <v>3.8965789808805189</v>
      </c>
      <c r="AB41" s="22">
        <v>5.233484823591195</v>
      </c>
      <c r="AC41" s="22">
        <v>0.23434366499999998</v>
      </c>
      <c r="AD41" s="24">
        <v>1.2405830338983892</v>
      </c>
      <c r="AE41" s="24">
        <v>0.95529326461620967</v>
      </c>
      <c r="AF41" s="24">
        <v>3.3533175245806177</v>
      </c>
      <c r="AG41" s="24">
        <v>2.8564989758090293</v>
      </c>
      <c r="AH41" s="24">
        <v>8.6374577125730205</v>
      </c>
      <c r="AI41" s="24">
        <v>75.276589932318927</v>
      </c>
      <c r="AJ41" s="24">
        <v>17.305172593607278</v>
      </c>
      <c r="AK41" s="24">
        <v>89.834460304993698</v>
      </c>
      <c r="AL41" s="24">
        <v>6.3254476690162909</v>
      </c>
      <c r="AM41" s="24">
        <v>11.990942052341881</v>
      </c>
      <c r="AN41" s="24">
        <v>31.914802255700742</v>
      </c>
      <c r="AO41" s="22">
        <v>15.764727756807998</v>
      </c>
      <c r="AP41" s="22">
        <v>24.073789028610001</v>
      </c>
      <c r="AQ41" s="22">
        <v>15.144778629822001</v>
      </c>
      <c r="AR41" s="22">
        <v>20.993851494817001</v>
      </c>
      <c r="AS41" s="22">
        <v>9.393707414999998</v>
      </c>
      <c r="AT41" s="22">
        <v>21.392159866850999</v>
      </c>
      <c r="AU41" s="22"/>
      <c r="AV41" s="22">
        <v>7</v>
      </c>
      <c r="AW41" s="22">
        <v>3</v>
      </c>
      <c r="AX41" s="22">
        <v>2</v>
      </c>
      <c r="AY41" s="22">
        <v>2</v>
      </c>
      <c r="AZ41" s="24">
        <v>1</v>
      </c>
      <c r="BA41" s="24">
        <v>2</v>
      </c>
      <c r="BB41" s="24">
        <v>3</v>
      </c>
      <c r="BC41" s="24">
        <v>2</v>
      </c>
      <c r="BD41" s="24">
        <v>7</v>
      </c>
      <c r="BE41" s="24">
        <v>17</v>
      </c>
      <c r="BF41" s="24">
        <v>25</v>
      </c>
      <c r="BG41" s="24">
        <v>5</v>
      </c>
      <c r="BH41" s="24">
        <v>6</v>
      </c>
      <c r="BI41" s="24">
        <v>17</v>
      </c>
      <c r="BJ41" s="24">
        <v>21</v>
      </c>
      <c r="BK41" s="24">
        <v>18</v>
      </c>
      <c r="BL41" s="24">
        <v>16</v>
      </c>
      <c r="BM41" s="24">
        <v>22</v>
      </c>
      <c r="BN41" s="24">
        <v>25</v>
      </c>
      <c r="BO41" s="24">
        <v>21</v>
      </c>
      <c r="BP41" s="24">
        <v>20</v>
      </c>
      <c r="BQ41" s="17"/>
    </row>
    <row r="42" spans="1:69" ht="13" x14ac:dyDescent="0.3">
      <c r="A42" s="9" t="s">
        <v>28</v>
      </c>
      <c r="B42" s="9" t="s">
        <v>28</v>
      </c>
      <c r="C42" s="26">
        <f t="shared" si="0"/>
        <v>1.3678910693536472</v>
      </c>
      <c r="D42" s="26">
        <f>VLOOKUP(A42,[1]RAW!$A$2:$C$181,3,FALSE)</f>
        <v>1.9047334304918788</v>
      </c>
      <c r="E42" s="26">
        <v>0.89274318382521367</v>
      </c>
      <c r="F42" s="29">
        <v>1.3061965937438491</v>
      </c>
      <c r="G42" s="29">
        <v>0.64529365863028976</v>
      </c>
      <c r="H42" s="24">
        <v>0</v>
      </c>
      <c r="I42" s="24">
        <v>5.8609921887352066</v>
      </c>
      <c r="J42" s="24">
        <v>0.32818131114716309</v>
      </c>
      <c r="K42" s="24">
        <v>1.2653796033995637</v>
      </c>
      <c r="L42" s="24">
        <v>5.0574331831125576</v>
      </c>
      <c r="M42" s="24">
        <v>2.5097019050131704</v>
      </c>
      <c r="N42" s="24">
        <v>3.9196031948204526</v>
      </c>
      <c r="O42" s="24">
        <v>7.2421318445082701</v>
      </c>
      <c r="P42" s="24">
        <v>5.0177455765736676</v>
      </c>
      <c r="Q42" s="24">
        <v>3.81983894450453</v>
      </c>
      <c r="R42" s="24">
        <v>1.8142565188237927</v>
      </c>
      <c r="S42" s="30">
        <v>4.1599729999999999</v>
      </c>
      <c r="T42" s="30">
        <v>5.2855810000000005</v>
      </c>
      <c r="U42" s="30">
        <v>2.9774630000000002</v>
      </c>
      <c r="V42" s="30">
        <v>3.4728530000000002</v>
      </c>
      <c r="W42" s="30">
        <v>0.75689099999999998</v>
      </c>
      <c r="X42" s="30">
        <v>2.7341839999999999</v>
      </c>
      <c r="Y42" s="22"/>
      <c r="Z42" s="22">
        <f>VLOOKUP(A42,[1]RAW!$A$2:$F$181,6,FALSE)</f>
        <v>8.5460904542048355E-2</v>
      </c>
      <c r="AA42" s="22">
        <v>1.2221654186567175</v>
      </c>
      <c r="AB42" s="22">
        <v>1.1826830468707468</v>
      </c>
      <c r="AC42" s="22">
        <v>0.96903642449751581</v>
      </c>
      <c r="AD42" s="24" t="s">
        <v>55</v>
      </c>
      <c r="AE42" s="24">
        <v>4.0908828548853178</v>
      </c>
      <c r="AF42" s="24">
        <v>4.9227196672074472E-3</v>
      </c>
      <c r="AG42" s="24">
        <v>3.2555217618322745</v>
      </c>
      <c r="AH42" s="24">
        <v>6.680584232793561</v>
      </c>
      <c r="AI42" s="24">
        <v>3.3503212674676703</v>
      </c>
      <c r="AJ42" s="24">
        <v>2.6204078692713346</v>
      </c>
      <c r="AK42" s="24">
        <v>11.924726783412273</v>
      </c>
      <c r="AL42" s="24">
        <v>11.234098680351948</v>
      </c>
      <c r="AM42" s="24">
        <v>3.3500637378140339</v>
      </c>
      <c r="AN42" s="24">
        <v>2.3970605932262115</v>
      </c>
      <c r="AO42" s="22">
        <v>3.8379647849999996</v>
      </c>
      <c r="AP42" s="22">
        <v>5.31975935</v>
      </c>
      <c r="AQ42" s="22">
        <v>2.7768484195000003</v>
      </c>
      <c r="AR42" s="22">
        <v>2.6660206250000003</v>
      </c>
      <c r="AS42" s="22">
        <v>0.54317425600000002</v>
      </c>
      <c r="AT42" s="22">
        <v>1.431614849</v>
      </c>
      <c r="AU42" s="22"/>
      <c r="AV42" s="22">
        <v>2</v>
      </c>
      <c r="AW42" s="22">
        <v>1</v>
      </c>
      <c r="AX42" s="22">
        <v>2</v>
      </c>
      <c r="AY42" s="22">
        <v>5</v>
      </c>
      <c r="AZ42" s="24" t="s">
        <v>55</v>
      </c>
      <c r="BA42" s="24">
        <v>6</v>
      </c>
      <c r="BB42" s="24">
        <v>1</v>
      </c>
      <c r="BC42" s="24">
        <v>3</v>
      </c>
      <c r="BD42" s="24">
        <v>7</v>
      </c>
      <c r="BE42" s="24">
        <v>7</v>
      </c>
      <c r="BF42" s="24">
        <v>9</v>
      </c>
      <c r="BG42" s="24">
        <v>19</v>
      </c>
      <c r="BH42" s="24">
        <v>12</v>
      </c>
      <c r="BI42" s="24">
        <v>11</v>
      </c>
      <c r="BJ42" s="24">
        <v>9</v>
      </c>
      <c r="BK42" s="24">
        <v>11</v>
      </c>
      <c r="BL42" s="24">
        <v>15</v>
      </c>
      <c r="BM42" s="24">
        <v>10</v>
      </c>
      <c r="BN42" s="24">
        <v>8</v>
      </c>
      <c r="BO42" s="24">
        <v>4</v>
      </c>
      <c r="BP42" s="24">
        <v>7</v>
      </c>
    </row>
    <row r="43" spans="1:69" x14ac:dyDescent="0.25">
      <c r="AH43" s="22"/>
      <c r="AJ43" s="23"/>
      <c r="AN43" s="22"/>
      <c r="BN43" s="24"/>
    </row>
  </sheetData>
  <sortState xmlns:xlrd2="http://schemas.microsoft.com/office/spreadsheetml/2017/richdata2" ref="A4:BP42">
    <sortCondition descending="1" ref="C4:C42"/>
  </sortState>
  <mergeCells count="7">
    <mergeCell ref="AV2:BP2"/>
    <mergeCell ref="AV1:BP1"/>
    <mergeCell ref="B1:B2"/>
    <mergeCell ref="D1:X1"/>
    <mergeCell ref="D2:X2"/>
    <mergeCell ref="Z1:AT1"/>
    <mergeCell ref="Z2:AT2"/>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data</vt:lpstr>
      <vt:lpstr>hide PER YEAR</vt:lpstr>
      <vt:lpstr>data!Print_Area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 Brownlee</dc:creator>
  <cp:lastModifiedBy>Devki Patel</cp:lastModifiedBy>
  <cp:lastPrinted>2016-05-24T14:55:57Z</cp:lastPrinted>
  <dcterms:created xsi:type="dcterms:W3CDTF">2013-06-20T13:53:11Z</dcterms:created>
  <dcterms:modified xsi:type="dcterms:W3CDTF">2025-10-16T13:35:10Z</dcterms:modified>
</cp:coreProperties>
</file>