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ohn\Documents\docs2UploadOnCMS\"/>
    </mc:Choice>
  </mc:AlternateContent>
  <xr:revisionPtr revIDLastSave="0" documentId="8_{EA869736-A3B7-4BB6-A183-20167317B035}" xr6:coauthVersionLast="47" xr6:coauthVersionMax="47" xr10:uidLastSave="{00000000-0000-0000-0000-000000000000}"/>
  <bookViews>
    <workbookView xWindow="-110" yWindow="-110" windowWidth="19420" windowHeight="11620" xr2:uid="{4C2B810D-0B56-4C94-8957-ABD6B6CCDC33}"/>
  </bookViews>
  <sheets>
    <sheet name="De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J16" i="1" s="1"/>
  <c r="C16" i="1"/>
  <c r="I15" i="1"/>
  <c r="H15" i="1"/>
  <c r="G15" i="1"/>
  <c r="F15" i="1"/>
  <c r="E15" i="1"/>
  <c r="D15" i="1"/>
  <c r="J15" i="1" s="1"/>
  <c r="C15" i="1"/>
  <c r="I14" i="1"/>
  <c r="H14" i="1"/>
  <c r="G14" i="1"/>
  <c r="F14" i="1"/>
  <c r="E14" i="1"/>
  <c r="D14" i="1"/>
  <c r="J14" i="1" s="1"/>
  <c r="C14" i="1"/>
  <c r="I13" i="1"/>
  <c r="H13" i="1"/>
  <c r="G13" i="1"/>
  <c r="F13" i="1"/>
  <c r="E13" i="1"/>
  <c r="D13" i="1"/>
  <c r="J13" i="1" s="1"/>
  <c r="C13" i="1"/>
  <c r="I12" i="1"/>
  <c r="H12" i="1"/>
  <c r="G12" i="1"/>
  <c r="F12" i="1"/>
  <c r="E12" i="1"/>
  <c r="D12" i="1"/>
  <c r="J12" i="1" s="1"/>
  <c r="C12" i="1"/>
  <c r="I11" i="1"/>
  <c r="H11" i="1"/>
  <c r="G11" i="1"/>
  <c r="F11" i="1"/>
  <c r="E11" i="1"/>
  <c r="D11" i="1"/>
  <c r="J11" i="1" s="1"/>
  <c r="C11" i="1"/>
  <c r="J10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J9" i="1" s="1"/>
  <c r="C9" i="1"/>
  <c r="I8" i="1"/>
  <c r="H8" i="1"/>
  <c r="G8" i="1"/>
  <c r="F8" i="1"/>
  <c r="E8" i="1"/>
  <c r="D8" i="1"/>
  <c r="J8" i="1" s="1"/>
  <c r="C8" i="1"/>
  <c r="I7" i="1"/>
  <c r="H7" i="1"/>
  <c r="G7" i="1"/>
  <c r="F7" i="1"/>
  <c r="E7" i="1"/>
  <c r="D7" i="1"/>
  <c r="J7" i="1" s="1"/>
  <c r="C7" i="1"/>
  <c r="I6" i="1"/>
  <c r="H6" i="1"/>
  <c r="G6" i="1"/>
  <c r="F6" i="1"/>
  <c r="E6" i="1"/>
  <c r="D6" i="1"/>
  <c r="J6" i="1" s="1"/>
  <c r="C6" i="1"/>
  <c r="I5" i="1"/>
  <c r="H5" i="1"/>
  <c r="G5" i="1"/>
  <c r="F5" i="1"/>
  <c r="E5" i="1"/>
  <c r="D5" i="1"/>
  <c r="J5" i="1" s="1"/>
  <c r="C5" i="1"/>
  <c r="I4" i="1"/>
  <c r="H4" i="1"/>
  <c r="G4" i="1"/>
  <c r="F4" i="1"/>
  <c r="E4" i="1"/>
  <c r="D4" i="1"/>
  <c r="J4" i="1" s="1"/>
  <c r="C4" i="1"/>
  <c r="I3" i="1"/>
  <c r="H3" i="1"/>
  <c r="G3" i="1"/>
  <c r="F3" i="1"/>
  <c r="E3" i="1"/>
  <c r="D3" i="1"/>
  <c r="J3" i="1" s="1"/>
  <c r="C3" i="1"/>
  <c r="I2" i="1"/>
  <c r="H2" i="1"/>
  <c r="G2" i="1"/>
  <c r="F2" i="1"/>
  <c r="E2" i="1"/>
  <c r="D2" i="1"/>
  <c r="J2" i="1" s="1"/>
  <c r="C2" i="1"/>
</calcChain>
</file>

<file path=xl/sharedStrings.xml><?xml version="1.0" encoding="utf-8"?>
<sst xmlns="http://schemas.openxmlformats.org/spreadsheetml/2006/main" count="40" uniqueCount="12">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</sst>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ean/AppData/Local/Microsoft/Windows/INetCache/Content.Outlook/9829S7VF/First%20draft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>
        <row r="4">
          <cell r="A4">
            <v>44915</v>
          </cell>
        </row>
        <row r="5">
          <cell r="A5">
            <v>44952</v>
          </cell>
          <cell r="B5" t="str">
            <v>LOPIGB</v>
          </cell>
          <cell r="C5" t="str">
            <v>124966</v>
          </cell>
          <cell r="D5" t="str">
            <v>BRAMBLE HUB LIMITED</v>
          </cell>
          <cell r="F5">
            <v>52675</v>
          </cell>
          <cell r="H5" t="str">
            <v>CONSULTANCY</v>
          </cell>
          <cell r="I5" t="str">
            <v>Data &amp; Analytics</v>
          </cell>
        </row>
        <row r="6">
          <cell r="A6">
            <v>44957</v>
          </cell>
          <cell r="B6" t="str">
            <v>LOPIGB</v>
          </cell>
          <cell r="C6" t="str">
            <v>124979</v>
          </cell>
          <cell r="D6" t="str">
            <v>SKU LOGISTICS</v>
          </cell>
          <cell r="F6">
            <v>50307.08</v>
          </cell>
          <cell r="H6" t="str">
            <v>E COMM POST PACKING</v>
          </cell>
          <cell r="I6" t="str">
            <v>R O W TFL SHOP</v>
          </cell>
        </row>
        <row r="7">
          <cell r="A7">
            <v>44957</v>
          </cell>
          <cell r="B7" t="str">
            <v>LOPIGB</v>
          </cell>
          <cell r="C7" t="str">
            <v>125065</v>
          </cell>
          <cell r="D7" t="str">
            <v>TXGB</v>
          </cell>
          <cell r="F7">
            <v>28211</v>
          </cell>
          <cell r="H7" t="str">
            <v>CONSULTANCY</v>
          </cell>
          <cell r="I7" t="str">
            <v>TXGB</v>
          </cell>
        </row>
        <row r="8">
          <cell r="A8">
            <v>44957</v>
          </cell>
          <cell r="B8" t="str">
            <v>LOPIGB</v>
          </cell>
          <cell r="C8" t="str">
            <v>125146</v>
          </cell>
          <cell r="D8" t="str">
            <v>EQUANTIIS</v>
          </cell>
          <cell r="F8">
            <v>23750</v>
          </cell>
          <cell r="H8" t="str">
            <v>IT SUPPLIES</v>
          </cell>
          <cell r="I8" t="str">
            <v>Transformation Proj</v>
          </cell>
        </row>
        <row r="9">
          <cell r="A9">
            <v>44946</v>
          </cell>
          <cell r="B9" t="str">
            <v>LOPIOS</v>
          </cell>
          <cell r="C9" t="str">
            <v>16529</v>
          </cell>
          <cell r="D9" t="str">
            <v>WEGO PTE. LTD (GBP)</v>
          </cell>
          <cell r="F9">
            <v>300000</v>
          </cell>
          <cell r="H9" t="str">
            <v>ComPart Contribution</v>
          </cell>
          <cell r="I9" t="str">
            <v>Dubai</v>
          </cell>
        </row>
        <row r="10">
          <cell r="A10">
            <v>44943</v>
          </cell>
          <cell r="B10" t="str">
            <v>LOPIGB</v>
          </cell>
          <cell r="C10" t="str">
            <v>124913</v>
          </cell>
          <cell r="D10" t="str">
            <v>CALDER CONFERENCES &amp;</v>
          </cell>
          <cell r="F10">
            <v>25710</v>
          </cell>
          <cell r="H10" t="str">
            <v>ROOM HIRE-WORKSHOPS</v>
          </cell>
          <cell r="I10" t="str">
            <v>B2B</v>
          </cell>
        </row>
        <row r="11">
          <cell r="A11">
            <v>44961</v>
          </cell>
          <cell r="B11" t="str">
            <v>LOPIGB</v>
          </cell>
          <cell r="C11" t="str">
            <v>125076</v>
          </cell>
          <cell r="D11" t="str">
            <v>TRANSPORT TRADING</v>
          </cell>
          <cell r="F11">
            <v>370510</v>
          </cell>
          <cell r="H11" t="str">
            <v>SALEABLE STOCK</v>
          </cell>
          <cell r="I11" t="str">
            <v>CENTRALLY HELD STOCK</v>
          </cell>
        </row>
        <row r="12">
          <cell r="A12">
            <v>44961</v>
          </cell>
          <cell r="B12" t="str">
            <v>LOPIGB</v>
          </cell>
          <cell r="C12" t="str">
            <v>125077</v>
          </cell>
          <cell r="D12" t="str">
            <v>TRANSPORT TRADING</v>
          </cell>
          <cell r="F12">
            <v>245374.8</v>
          </cell>
          <cell r="H12" t="str">
            <v>SALEABLE STOCK</v>
          </cell>
          <cell r="I12" t="str">
            <v>CENTRALLY HELD STOCK</v>
          </cell>
        </row>
        <row r="13">
          <cell r="A13">
            <v>44964</v>
          </cell>
          <cell r="B13" t="str">
            <v>LOPIGB</v>
          </cell>
          <cell r="C13" t="str">
            <v>125089</v>
          </cell>
          <cell r="D13" t="str">
            <v>FAMILY HOLIDAY CHARI</v>
          </cell>
          <cell r="F13">
            <v>147875</v>
          </cell>
          <cell r="H13" t="str">
            <v>FHA</v>
          </cell>
          <cell r="I13" t="str">
            <v>England Director</v>
          </cell>
        </row>
        <row r="14">
          <cell r="A14">
            <v>44967</v>
          </cell>
          <cell r="B14" t="str">
            <v>LOPIGB</v>
          </cell>
          <cell r="C14" t="str">
            <v>125116</v>
          </cell>
          <cell r="D14" t="str">
            <v>CTI DIGITAL LTD</v>
          </cell>
          <cell r="F14">
            <v>40000</v>
          </cell>
          <cell r="H14" t="str">
            <v>Digital Programme</v>
          </cell>
          <cell r="I14" t="str">
            <v>Digital &amp; Advocacy</v>
          </cell>
        </row>
        <row r="15">
          <cell r="A15">
            <v>44971</v>
          </cell>
          <cell r="B15" t="str">
            <v>LOPIGB</v>
          </cell>
          <cell r="C15" t="str">
            <v>125150</v>
          </cell>
          <cell r="D15" t="str">
            <v>MANNING GOTTLIEB GBP</v>
          </cell>
          <cell r="F15">
            <v>40786.69</v>
          </cell>
          <cell r="H15" t="str">
            <v>GENERAL-IMAGE ADVTG</v>
          </cell>
          <cell r="I15" t="str">
            <v>Camp and GM Marketin</v>
          </cell>
        </row>
        <row r="16">
          <cell r="A16">
            <v>44973</v>
          </cell>
          <cell r="B16" t="str">
            <v>LOPIGB</v>
          </cell>
          <cell r="C16" t="str">
            <v>125157</v>
          </cell>
          <cell r="D16" t="str">
            <v>NEWCASTLE GATESHEAD</v>
          </cell>
          <cell r="F16">
            <v>150000</v>
          </cell>
          <cell r="H16" t="str">
            <v>NewcastleGateshead I</v>
          </cell>
          <cell r="I16" t="str">
            <v>DMO Review Funding</v>
          </cell>
        </row>
        <row r="17">
          <cell r="A17">
            <v>44973</v>
          </cell>
          <cell r="B17" t="str">
            <v>LOPIGB</v>
          </cell>
          <cell r="C17" t="str">
            <v>125173</v>
          </cell>
          <cell r="D17" t="str">
            <v>CYBIT LIMITED</v>
          </cell>
          <cell r="F17">
            <v>66592</v>
          </cell>
          <cell r="H17" t="str">
            <v>COMPUTER COSTS GEN</v>
          </cell>
          <cell r="I17" t="str">
            <v>Data &amp; Analytics</v>
          </cell>
        </row>
        <row r="18">
          <cell r="A18">
            <v>44958</v>
          </cell>
          <cell r="B18" t="str">
            <v>LOPIGB</v>
          </cell>
          <cell r="C18" t="str">
            <v>125168</v>
          </cell>
          <cell r="D18" t="str">
            <v>BRITTANY FERRIES LTD</v>
          </cell>
          <cell r="F18">
            <v>47000</v>
          </cell>
          <cell r="H18" t="str">
            <v>BAI (UK) Limited t/a</v>
          </cell>
          <cell r="I18" t="str">
            <v>Camp and GM Marketin</v>
          </cell>
        </row>
        <row r="19">
          <cell r="A19">
            <v>44978</v>
          </cell>
          <cell r="B19" t="str">
            <v>LOPIGB</v>
          </cell>
          <cell r="C19" t="str">
            <v>125185</v>
          </cell>
          <cell r="D19" t="str">
            <v>LONDON &amp; PARTNERS</v>
          </cell>
          <cell r="F19">
            <v>75000</v>
          </cell>
          <cell r="H19" t="str">
            <v>London &amp; Partners</v>
          </cell>
          <cell r="I19" t="str">
            <v>Camp and GM Marketin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0CD2-3685-4601-9AF8-27264E396738}">
  <dimension ref="A1:J16"/>
  <sheetViews>
    <sheetView tabSelected="1" workbookViewId="0">
      <selection activeCell="G19" sqref="G19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22.54296875" bestFit="1" customWidth="1"/>
    <col min="5" max="5" width="22.1796875" bestFit="1" customWidth="1"/>
    <col min="6" max="6" width="26" bestFit="1" customWidth="1"/>
    <col min="7" max="7" width="12.26953125" bestFit="1" customWidth="1"/>
    <col min="10" max="10" width="23.7265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[1]Table!A5</f>
        <v>44952</v>
      </c>
      <c r="D2" s="7" t="str">
        <f>[1]Table!H5</f>
        <v>CONSULTANCY</v>
      </c>
      <c r="E2" s="7" t="str">
        <f>[1]Table!I5</f>
        <v>Data &amp; Analytics</v>
      </c>
      <c r="F2" s="7" t="str">
        <f>[1]Table!D5</f>
        <v>BRAMBLE HUB LIMITED</v>
      </c>
      <c r="G2" s="8">
        <f>[1]Table!F5</f>
        <v>52675</v>
      </c>
      <c r="H2" s="7" t="str">
        <f>[1]Table!B5</f>
        <v>LOPIGB</v>
      </c>
      <c r="I2" s="7" t="str">
        <f>[1]Table!C5</f>
        <v>124966</v>
      </c>
      <c r="J2" s="9" t="str">
        <f t="shared" ref="J2:J16" si="0">D2</f>
        <v>CONSULTANCY</v>
      </c>
    </row>
    <row r="3" spans="1:10" x14ac:dyDescent="0.35">
      <c r="A3" s="4" t="s">
        <v>10</v>
      </c>
      <c r="B3" s="5" t="s">
        <v>11</v>
      </c>
      <c r="C3" s="6">
        <f>[1]Table!A6</f>
        <v>44957</v>
      </c>
      <c r="D3" s="7" t="str">
        <f>[1]Table!H6</f>
        <v>E COMM POST PACKING</v>
      </c>
      <c r="E3" s="7" t="str">
        <f>[1]Table!I6</f>
        <v>R O W TFL SHOP</v>
      </c>
      <c r="F3" s="7" t="str">
        <f>[1]Table!D6</f>
        <v>SKU LOGISTICS</v>
      </c>
      <c r="G3" s="8">
        <f>[1]Table!F6</f>
        <v>50307.08</v>
      </c>
      <c r="H3" s="7" t="str">
        <f>[1]Table!B6</f>
        <v>LOPIGB</v>
      </c>
      <c r="I3" s="7" t="str">
        <f>[1]Table!C6</f>
        <v>124979</v>
      </c>
      <c r="J3" s="9" t="str">
        <f t="shared" si="0"/>
        <v>E COMM POST PACKING</v>
      </c>
    </row>
    <row r="4" spans="1:10" x14ac:dyDescent="0.35">
      <c r="A4" s="4" t="s">
        <v>10</v>
      </c>
      <c r="B4" s="5" t="s">
        <v>11</v>
      </c>
      <c r="C4" s="6">
        <f>[1]Table!A7</f>
        <v>44957</v>
      </c>
      <c r="D4" s="7" t="str">
        <f>[1]Table!H7</f>
        <v>CONSULTANCY</v>
      </c>
      <c r="E4" s="7" t="str">
        <f>[1]Table!I7</f>
        <v>TXGB</v>
      </c>
      <c r="F4" s="7" t="str">
        <f>[1]Table!D7</f>
        <v>TXGB</v>
      </c>
      <c r="G4" s="8">
        <f>[1]Table!F7</f>
        <v>28211</v>
      </c>
      <c r="H4" s="7" t="str">
        <f>[1]Table!B7</f>
        <v>LOPIGB</v>
      </c>
      <c r="I4" s="7" t="str">
        <f>[1]Table!C7</f>
        <v>125065</v>
      </c>
      <c r="J4" s="9" t="str">
        <f t="shared" si="0"/>
        <v>CONSULTANCY</v>
      </c>
    </row>
    <row r="5" spans="1:10" x14ac:dyDescent="0.35">
      <c r="A5" s="4" t="s">
        <v>10</v>
      </c>
      <c r="B5" s="5" t="s">
        <v>11</v>
      </c>
      <c r="C5" s="6">
        <f>[1]Table!A8</f>
        <v>44957</v>
      </c>
      <c r="D5" s="7" t="str">
        <f>[1]Table!H8</f>
        <v>IT SUPPLIES</v>
      </c>
      <c r="E5" s="7" t="str">
        <f>[1]Table!I8</f>
        <v>Transformation Proj</v>
      </c>
      <c r="F5" s="7" t="str">
        <f>[1]Table!D8</f>
        <v>EQUANTIIS</v>
      </c>
      <c r="G5" s="8">
        <f>[1]Table!F8</f>
        <v>23750</v>
      </c>
      <c r="H5" s="7" t="str">
        <f>[1]Table!B8</f>
        <v>LOPIGB</v>
      </c>
      <c r="I5" s="7" t="str">
        <f>[1]Table!C8</f>
        <v>125146</v>
      </c>
      <c r="J5" s="9" t="str">
        <f t="shared" si="0"/>
        <v>IT SUPPLIES</v>
      </c>
    </row>
    <row r="6" spans="1:10" x14ac:dyDescent="0.35">
      <c r="A6" s="4" t="s">
        <v>10</v>
      </c>
      <c r="B6" s="5" t="s">
        <v>11</v>
      </c>
      <c r="C6" s="6">
        <f>[1]Table!A9</f>
        <v>44946</v>
      </c>
      <c r="D6" s="7" t="str">
        <f>[1]Table!H9</f>
        <v>ComPart Contribution</v>
      </c>
      <c r="E6" s="7" t="str">
        <f>[1]Table!I9</f>
        <v>Dubai</v>
      </c>
      <c r="F6" s="7" t="str">
        <f>[1]Table!D9</f>
        <v>WEGO PTE. LTD (GBP)</v>
      </c>
      <c r="G6" s="8">
        <f>[1]Table!F9</f>
        <v>300000</v>
      </c>
      <c r="H6" s="7" t="str">
        <f>[1]Table!B9</f>
        <v>LOPIOS</v>
      </c>
      <c r="I6" s="7" t="str">
        <f>[1]Table!C9</f>
        <v>16529</v>
      </c>
      <c r="J6" s="9" t="str">
        <f t="shared" si="0"/>
        <v>ComPart Contribution</v>
      </c>
    </row>
    <row r="7" spans="1:10" x14ac:dyDescent="0.35">
      <c r="A7" s="4" t="s">
        <v>10</v>
      </c>
      <c r="B7" s="5" t="s">
        <v>11</v>
      </c>
      <c r="C7" s="6">
        <f>[1]Table!A10</f>
        <v>44943</v>
      </c>
      <c r="D7" s="7" t="str">
        <f>[1]Table!H10</f>
        <v>ROOM HIRE-WORKSHOPS</v>
      </c>
      <c r="E7" s="7" t="str">
        <f>[1]Table!I10</f>
        <v>B2B</v>
      </c>
      <c r="F7" s="7" t="str">
        <f>[1]Table!D10</f>
        <v>CALDER CONFERENCES &amp;</v>
      </c>
      <c r="G7" s="8">
        <f>[1]Table!F10</f>
        <v>25710</v>
      </c>
      <c r="H7" s="7" t="str">
        <f>[1]Table!B10</f>
        <v>LOPIGB</v>
      </c>
      <c r="I7" s="7" t="str">
        <f>[1]Table!C10</f>
        <v>124913</v>
      </c>
      <c r="J7" s="9" t="str">
        <f t="shared" si="0"/>
        <v>ROOM HIRE-WORKSHOPS</v>
      </c>
    </row>
    <row r="8" spans="1:10" x14ac:dyDescent="0.35">
      <c r="A8" s="4" t="s">
        <v>10</v>
      </c>
      <c r="B8" s="5" t="s">
        <v>11</v>
      </c>
      <c r="C8" s="6">
        <f>[1]Table!A11</f>
        <v>44961</v>
      </c>
      <c r="D8" s="7" t="str">
        <f>[1]Table!H11</f>
        <v>SALEABLE STOCK</v>
      </c>
      <c r="E8" s="7" t="str">
        <f>[1]Table!I11</f>
        <v>CENTRALLY HELD STOCK</v>
      </c>
      <c r="F8" s="7" t="str">
        <f>[1]Table!D11</f>
        <v>TRANSPORT TRADING</v>
      </c>
      <c r="G8" s="8">
        <f>[1]Table!F11</f>
        <v>370510</v>
      </c>
      <c r="H8" s="7" t="str">
        <f>[1]Table!B11</f>
        <v>LOPIGB</v>
      </c>
      <c r="I8" s="7" t="str">
        <f>[1]Table!C11</f>
        <v>125076</v>
      </c>
      <c r="J8" s="9" t="str">
        <f t="shared" si="0"/>
        <v>SALEABLE STOCK</v>
      </c>
    </row>
    <row r="9" spans="1:10" x14ac:dyDescent="0.35">
      <c r="A9" s="4" t="s">
        <v>10</v>
      </c>
      <c r="B9" s="5" t="s">
        <v>11</v>
      </c>
      <c r="C9" s="6">
        <f>[1]Table!A12</f>
        <v>44961</v>
      </c>
      <c r="D9" s="7" t="str">
        <f>[1]Table!H12</f>
        <v>SALEABLE STOCK</v>
      </c>
      <c r="E9" s="7" t="str">
        <f>[1]Table!I12</f>
        <v>CENTRALLY HELD STOCK</v>
      </c>
      <c r="F9" s="7" t="str">
        <f>[1]Table!D12</f>
        <v>TRANSPORT TRADING</v>
      </c>
      <c r="G9" s="8">
        <f>[1]Table!F12</f>
        <v>245374.8</v>
      </c>
      <c r="H9" s="7" t="str">
        <f>[1]Table!B12</f>
        <v>LOPIGB</v>
      </c>
      <c r="I9" s="7" t="str">
        <f>[1]Table!C12</f>
        <v>125077</v>
      </c>
      <c r="J9" s="9" t="str">
        <f t="shared" si="0"/>
        <v>SALEABLE STOCK</v>
      </c>
    </row>
    <row r="10" spans="1:10" x14ac:dyDescent="0.35">
      <c r="A10" s="4" t="s">
        <v>10</v>
      </c>
      <c r="B10" s="5" t="s">
        <v>11</v>
      </c>
      <c r="C10" s="6">
        <f>[1]Table!A13</f>
        <v>44964</v>
      </c>
      <c r="D10" s="7" t="str">
        <f>[1]Table!H13</f>
        <v>FHA</v>
      </c>
      <c r="E10" s="7" t="str">
        <f>[1]Table!I13</f>
        <v>England Director</v>
      </c>
      <c r="F10" s="7" t="str">
        <f>[1]Table!D13</f>
        <v>FAMILY HOLIDAY CHARI</v>
      </c>
      <c r="G10" s="8">
        <f>[1]Table!F13</f>
        <v>147875</v>
      </c>
      <c r="H10" s="7" t="str">
        <f>[1]Table!B13</f>
        <v>LOPIGB</v>
      </c>
      <c r="I10" s="7" t="str">
        <f>[1]Table!C13</f>
        <v>125089</v>
      </c>
      <c r="J10" s="9" t="str">
        <f t="shared" si="0"/>
        <v>FHA</v>
      </c>
    </row>
    <row r="11" spans="1:10" x14ac:dyDescent="0.35">
      <c r="A11" s="4" t="s">
        <v>10</v>
      </c>
      <c r="B11" s="5" t="s">
        <v>11</v>
      </c>
      <c r="C11" s="6">
        <f>[1]Table!A14</f>
        <v>44967</v>
      </c>
      <c r="D11" s="7" t="str">
        <f>[1]Table!H14</f>
        <v>Digital Programme</v>
      </c>
      <c r="E11" s="7" t="str">
        <f>[1]Table!I14</f>
        <v>Digital &amp; Advocacy</v>
      </c>
      <c r="F11" s="7" t="str">
        <f>[1]Table!D14</f>
        <v>CTI DIGITAL LTD</v>
      </c>
      <c r="G11" s="8">
        <f>[1]Table!F14</f>
        <v>40000</v>
      </c>
      <c r="H11" s="7" t="str">
        <f>[1]Table!B14</f>
        <v>LOPIGB</v>
      </c>
      <c r="I11" s="7" t="str">
        <f>[1]Table!C14</f>
        <v>125116</v>
      </c>
      <c r="J11" s="9" t="str">
        <f t="shared" si="0"/>
        <v>Digital Programme</v>
      </c>
    </row>
    <row r="12" spans="1:10" x14ac:dyDescent="0.35">
      <c r="A12" s="4" t="s">
        <v>10</v>
      </c>
      <c r="B12" s="5" t="s">
        <v>11</v>
      </c>
      <c r="C12" s="6">
        <f>[1]Table!A15</f>
        <v>44971</v>
      </c>
      <c r="D12" s="7" t="str">
        <f>[1]Table!H15</f>
        <v>GENERAL-IMAGE ADVTG</v>
      </c>
      <c r="E12" s="7" t="str">
        <f>[1]Table!I15</f>
        <v>Camp and GM Marketin</v>
      </c>
      <c r="F12" s="7" t="str">
        <f>[1]Table!D15</f>
        <v>MANNING GOTTLIEB GBP</v>
      </c>
      <c r="G12" s="8">
        <f>[1]Table!F15</f>
        <v>40786.69</v>
      </c>
      <c r="H12" s="7" t="str">
        <f>[1]Table!B15</f>
        <v>LOPIGB</v>
      </c>
      <c r="I12" s="7" t="str">
        <f>[1]Table!C15</f>
        <v>125150</v>
      </c>
      <c r="J12" s="9" t="str">
        <f t="shared" si="0"/>
        <v>GENERAL-IMAGE ADVTG</v>
      </c>
    </row>
    <row r="13" spans="1:10" x14ac:dyDescent="0.35">
      <c r="A13" s="4" t="s">
        <v>10</v>
      </c>
      <c r="B13" s="5" t="s">
        <v>11</v>
      </c>
      <c r="C13" s="6">
        <f>[1]Table!A16</f>
        <v>44973</v>
      </c>
      <c r="D13" s="7" t="str">
        <f>[1]Table!H16</f>
        <v>NewcastleGateshead I</v>
      </c>
      <c r="E13" s="7" t="str">
        <f>[1]Table!I16</f>
        <v>DMO Review Funding</v>
      </c>
      <c r="F13" s="7" t="str">
        <f>[1]Table!D16</f>
        <v>NEWCASTLE GATESHEAD</v>
      </c>
      <c r="G13" s="8">
        <f>[1]Table!F16</f>
        <v>150000</v>
      </c>
      <c r="H13" s="7" t="str">
        <f>[1]Table!B16</f>
        <v>LOPIGB</v>
      </c>
      <c r="I13" s="7" t="str">
        <f>[1]Table!C16</f>
        <v>125157</v>
      </c>
      <c r="J13" s="9" t="str">
        <f t="shared" si="0"/>
        <v>NewcastleGateshead I</v>
      </c>
    </row>
    <row r="14" spans="1:10" x14ac:dyDescent="0.35">
      <c r="A14" s="4" t="s">
        <v>10</v>
      </c>
      <c r="B14" s="5" t="s">
        <v>11</v>
      </c>
      <c r="C14" s="6">
        <f>[1]Table!A17</f>
        <v>44973</v>
      </c>
      <c r="D14" s="7" t="str">
        <f>[1]Table!H17</f>
        <v>COMPUTER COSTS GEN</v>
      </c>
      <c r="E14" s="7" t="str">
        <f>[1]Table!I17</f>
        <v>Data &amp; Analytics</v>
      </c>
      <c r="F14" s="7" t="str">
        <f>[1]Table!D17</f>
        <v>CYBIT LIMITED</v>
      </c>
      <c r="G14" s="8">
        <f>[1]Table!F17</f>
        <v>66592</v>
      </c>
      <c r="H14" s="7" t="str">
        <f>[1]Table!B17</f>
        <v>LOPIGB</v>
      </c>
      <c r="I14" s="7" t="str">
        <f>[1]Table!C17</f>
        <v>125173</v>
      </c>
      <c r="J14" s="9" t="str">
        <f t="shared" si="0"/>
        <v>COMPUTER COSTS GEN</v>
      </c>
    </row>
    <row r="15" spans="1:10" x14ac:dyDescent="0.35">
      <c r="A15" s="4" t="s">
        <v>10</v>
      </c>
      <c r="B15" s="5" t="s">
        <v>11</v>
      </c>
      <c r="C15" s="6">
        <f>[1]Table!A18</f>
        <v>44958</v>
      </c>
      <c r="D15" s="7" t="str">
        <f>[1]Table!H18</f>
        <v>BAI (UK) Limited t/a</v>
      </c>
      <c r="E15" s="7" t="str">
        <f>[1]Table!I18</f>
        <v>Camp and GM Marketin</v>
      </c>
      <c r="F15" s="7" t="str">
        <f>[1]Table!D18</f>
        <v>BRITTANY FERRIES LTD</v>
      </c>
      <c r="G15" s="8">
        <f>[1]Table!F18</f>
        <v>47000</v>
      </c>
      <c r="H15" s="7" t="str">
        <f>[1]Table!B18</f>
        <v>LOPIGB</v>
      </c>
      <c r="I15" s="7" t="str">
        <f>[1]Table!C18</f>
        <v>125168</v>
      </c>
      <c r="J15" s="9" t="str">
        <f t="shared" si="0"/>
        <v>BAI (UK) Limited t/a</v>
      </c>
    </row>
    <row r="16" spans="1:10" x14ac:dyDescent="0.35">
      <c r="A16" s="4" t="s">
        <v>10</v>
      </c>
      <c r="B16" s="5" t="s">
        <v>11</v>
      </c>
      <c r="C16" s="6">
        <f>[1]Table!A19</f>
        <v>44978</v>
      </c>
      <c r="D16" s="7" t="str">
        <f>[1]Table!H19</f>
        <v>London &amp; Partners</v>
      </c>
      <c r="E16" s="7" t="str">
        <f>[1]Table!I19</f>
        <v>Camp and GM Marketin</v>
      </c>
      <c r="F16" s="7" t="str">
        <f>[1]Table!D19</f>
        <v>LONDON &amp; PARTNERS</v>
      </c>
      <c r="G16" s="8">
        <f>[1]Table!F19</f>
        <v>75000</v>
      </c>
      <c r="H16" s="7" t="str">
        <f>[1]Table!B19</f>
        <v>LOPIGB</v>
      </c>
      <c r="I16" s="7" t="str">
        <f>[1]Table!C19</f>
        <v>125185</v>
      </c>
      <c r="J16" s="9" t="str">
        <f t="shared" si="0"/>
        <v>London &amp; Partners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Sandy</dc:creator>
  <cp:lastModifiedBy>Emma John</cp:lastModifiedBy>
  <dcterms:created xsi:type="dcterms:W3CDTF">2023-03-24T16:43:49Z</dcterms:created>
  <dcterms:modified xsi:type="dcterms:W3CDTF">2023-07-27T10:09:24Z</dcterms:modified>
</cp:coreProperties>
</file>