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0B0FDE51-F9FB-4CC4-BABD-175B1C7FD226}" xr6:coauthVersionLast="47" xr6:coauthVersionMax="47" xr10:uidLastSave="{00000000-0000-0000-0000-000000000000}"/>
  <bookViews>
    <workbookView xWindow="-110" yWindow="-110" windowWidth="19420" windowHeight="11620" xr2:uid="{BD1C5EB6-9A74-4707-9E11-081E42A1674D}"/>
  </bookViews>
  <sheets>
    <sheet name="Nov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J11" i="1" s="1"/>
  <c r="C11" i="1"/>
  <c r="I10" i="1"/>
  <c r="H10" i="1"/>
  <c r="G10" i="1"/>
  <c r="F10" i="1"/>
  <c r="E10" i="1"/>
  <c r="D10" i="1"/>
  <c r="J10" i="1" s="1"/>
  <c r="C10" i="1"/>
  <c r="I9" i="1"/>
  <c r="H9" i="1"/>
  <c r="G9" i="1"/>
  <c r="F9" i="1"/>
  <c r="E9" i="1"/>
  <c r="D9" i="1"/>
  <c r="J9" i="1" s="1"/>
  <c r="C9" i="1"/>
  <c r="I8" i="1"/>
  <c r="H8" i="1"/>
  <c r="G8" i="1"/>
  <c r="F8" i="1"/>
  <c r="E8" i="1"/>
  <c r="D8" i="1"/>
  <c r="J8" i="1" s="1"/>
  <c r="C8" i="1"/>
  <c r="I7" i="1"/>
  <c r="H7" i="1"/>
  <c r="G7" i="1"/>
  <c r="F7" i="1"/>
  <c r="E7" i="1"/>
  <c r="D7" i="1"/>
  <c r="J7" i="1" s="1"/>
  <c r="C7" i="1"/>
  <c r="I6" i="1"/>
  <c r="H6" i="1"/>
  <c r="G6" i="1"/>
  <c r="F6" i="1"/>
  <c r="E6" i="1"/>
  <c r="D6" i="1"/>
  <c r="J6" i="1" s="1"/>
  <c r="C6" i="1"/>
  <c r="I5" i="1"/>
  <c r="H5" i="1"/>
  <c r="G5" i="1"/>
  <c r="F5" i="1"/>
  <c r="E5" i="1"/>
  <c r="D5" i="1"/>
  <c r="J5" i="1" s="1"/>
  <c r="C5" i="1"/>
  <c r="I4" i="1"/>
  <c r="H4" i="1"/>
  <c r="G4" i="1"/>
  <c r="F4" i="1"/>
  <c r="E4" i="1"/>
  <c r="D4" i="1"/>
  <c r="J4" i="1" s="1"/>
  <c r="C4" i="1"/>
  <c r="I3" i="1"/>
  <c r="H3" i="1"/>
  <c r="G3" i="1"/>
  <c r="F3" i="1"/>
  <c r="E3" i="1"/>
  <c r="D3" i="1"/>
  <c r="J3" i="1" s="1"/>
  <c r="C3" i="1"/>
  <c r="I2" i="1"/>
  <c r="H2" i="1"/>
  <c r="G2" i="1"/>
  <c r="F2" i="1"/>
  <c r="E2" i="1"/>
  <c r="D2" i="1"/>
  <c r="J2" i="1" s="1"/>
  <c r="C2" i="1"/>
</calcChain>
</file>

<file path=xl/sharedStrings.xml><?xml version="1.0" encoding="utf-8"?>
<sst xmlns="http://schemas.openxmlformats.org/spreadsheetml/2006/main" count="30" uniqueCount="12">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</sst>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an/AppData/Local/Microsoft/Windows/INetCache/Content.Outlook/9829S7VF/First%20draft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>
        <row r="4">
          <cell r="A4">
            <v>44915</v>
          </cell>
          <cell r="B4" t="str">
            <v>LOPIOS</v>
          </cell>
          <cell r="C4" t="str">
            <v>16531</v>
          </cell>
          <cell r="D4" t="str">
            <v>MESSE BERLIN GMBH</v>
          </cell>
          <cell r="F4">
            <v>48192.35</v>
          </cell>
          <cell r="H4" t="str">
            <v>STAND RENTAL-WSHOPS</v>
          </cell>
          <cell r="I4" t="str">
            <v>Events Central</v>
          </cell>
        </row>
        <row r="5">
          <cell r="A5">
            <v>44952</v>
          </cell>
          <cell r="B5" t="str">
            <v>LOPIGB</v>
          </cell>
          <cell r="C5" t="str">
            <v>124966</v>
          </cell>
          <cell r="D5" t="str">
            <v>BRAMBLE HUB LIMITED</v>
          </cell>
          <cell r="F5">
            <v>52675</v>
          </cell>
          <cell r="H5" t="str">
            <v>CONSULTANCY</v>
          </cell>
          <cell r="I5" t="str">
            <v>Data &amp; Analytics</v>
          </cell>
        </row>
        <row r="6">
          <cell r="A6">
            <v>44957</v>
          </cell>
          <cell r="B6" t="str">
            <v>LOPIGB</v>
          </cell>
          <cell r="C6" t="str">
            <v>124979</v>
          </cell>
          <cell r="D6" t="str">
            <v>SKU LOGISTICS</v>
          </cell>
          <cell r="F6">
            <v>50307.08</v>
          </cell>
          <cell r="H6" t="str">
            <v>E COMM POST PACKING</v>
          </cell>
          <cell r="I6" t="str">
            <v>R O W TFL SHOP</v>
          </cell>
        </row>
        <row r="7">
          <cell r="A7">
            <v>44957</v>
          </cell>
          <cell r="B7" t="str">
            <v>LOPIGB</v>
          </cell>
          <cell r="C7" t="str">
            <v>125065</v>
          </cell>
          <cell r="D7" t="str">
            <v>TXGB</v>
          </cell>
          <cell r="F7">
            <v>28211</v>
          </cell>
          <cell r="H7" t="str">
            <v>CONSULTANCY</v>
          </cell>
          <cell r="I7" t="str">
            <v>TXGB</v>
          </cell>
        </row>
        <row r="8">
          <cell r="A8">
            <v>44957</v>
          </cell>
          <cell r="B8" t="str">
            <v>LOPIGB</v>
          </cell>
          <cell r="C8" t="str">
            <v>125146</v>
          </cell>
          <cell r="D8" t="str">
            <v>EQUANTIIS</v>
          </cell>
          <cell r="F8">
            <v>23750</v>
          </cell>
          <cell r="H8" t="str">
            <v>IT SUPPLIES</v>
          </cell>
          <cell r="I8" t="str">
            <v>Transformation Proj</v>
          </cell>
        </row>
        <row r="9">
          <cell r="A9">
            <v>44946</v>
          </cell>
          <cell r="B9" t="str">
            <v>LOPIOS</v>
          </cell>
          <cell r="C9" t="str">
            <v>16529</v>
          </cell>
          <cell r="D9" t="str">
            <v>WEGO PTE. LTD (GBP)</v>
          </cell>
          <cell r="F9">
            <v>300000</v>
          </cell>
          <cell r="H9" t="str">
            <v>ComPart Contribution</v>
          </cell>
          <cell r="I9" t="str">
            <v>Dubai</v>
          </cell>
        </row>
        <row r="10">
          <cell r="A10">
            <v>44943</v>
          </cell>
          <cell r="B10" t="str">
            <v>LOPIGB</v>
          </cell>
          <cell r="C10" t="str">
            <v>124913</v>
          </cell>
          <cell r="D10" t="str">
            <v>CALDER CONFERENCES &amp;</v>
          </cell>
          <cell r="F10">
            <v>25710</v>
          </cell>
          <cell r="H10" t="str">
            <v>ROOM HIRE-WORKSHOPS</v>
          </cell>
          <cell r="I10" t="str">
            <v>B2B</v>
          </cell>
        </row>
        <row r="11">
          <cell r="A11">
            <v>44961</v>
          </cell>
          <cell r="B11" t="str">
            <v>LOPIGB</v>
          </cell>
          <cell r="C11" t="str">
            <v>125076</v>
          </cell>
          <cell r="D11" t="str">
            <v>TRANSPORT TRADING</v>
          </cell>
          <cell r="F11">
            <v>370510</v>
          </cell>
          <cell r="H11" t="str">
            <v>SALEABLE STOCK</v>
          </cell>
          <cell r="I11" t="str">
            <v>CENTRALLY HELD STOCK</v>
          </cell>
        </row>
        <row r="12">
          <cell r="A12">
            <v>44961</v>
          </cell>
          <cell r="B12" t="str">
            <v>LOPIGB</v>
          </cell>
          <cell r="C12" t="str">
            <v>125077</v>
          </cell>
          <cell r="D12" t="str">
            <v>TRANSPORT TRADING</v>
          </cell>
          <cell r="F12">
            <v>245374.8</v>
          </cell>
          <cell r="H12" t="str">
            <v>SALEABLE STOCK</v>
          </cell>
          <cell r="I12" t="str">
            <v>CENTRALLY HELD STOCK</v>
          </cell>
        </row>
        <row r="13">
          <cell r="A13">
            <v>44964</v>
          </cell>
          <cell r="B13" t="str">
            <v>LOPIGB</v>
          </cell>
          <cell r="C13" t="str">
            <v>125089</v>
          </cell>
          <cell r="D13" t="str">
            <v>FAMILY HOLIDAY CHARI</v>
          </cell>
          <cell r="F13">
            <v>147875</v>
          </cell>
          <cell r="H13" t="str">
            <v>FHA</v>
          </cell>
          <cell r="I13" t="str">
            <v>England Director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B0B0-F441-426C-A1DE-57660982E43C}">
  <dimension ref="A1:J11"/>
  <sheetViews>
    <sheetView tabSelected="1" workbookViewId="0">
      <selection activeCell="A12" sqref="A12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22.453125" bestFit="1" customWidth="1"/>
    <col min="5" max="5" width="22" bestFit="1" customWidth="1"/>
    <col min="6" max="6" width="24" bestFit="1" customWidth="1"/>
    <col min="7" max="7" width="12.26953125" bestFit="1" customWidth="1"/>
    <col min="10" max="10" width="23.7265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44915</v>
      </c>
      <c r="D2" s="7" t="str">
        <f>[1]Table!H4</f>
        <v>STAND RENTAL-WSHOPS</v>
      </c>
      <c r="E2" s="7" t="str">
        <f>[1]Table!I4</f>
        <v>Events Central</v>
      </c>
      <c r="F2" s="7" t="str">
        <f>[1]Table!D4</f>
        <v>MESSE BERLIN GMBH</v>
      </c>
      <c r="G2" s="8">
        <f>[1]Table!F4</f>
        <v>48192.35</v>
      </c>
      <c r="H2" s="7" t="str">
        <f>[1]Table!B4</f>
        <v>LOPIOS</v>
      </c>
      <c r="I2" s="7" t="str">
        <f>[1]Table!C4</f>
        <v>16531</v>
      </c>
      <c r="J2" s="9" t="str">
        <f>D2</f>
        <v>STAND RENTAL-WSHOPS</v>
      </c>
    </row>
    <row r="3" spans="1:10" x14ac:dyDescent="0.35">
      <c r="A3" s="4" t="s">
        <v>10</v>
      </c>
      <c r="B3" s="5" t="s">
        <v>11</v>
      </c>
      <c r="C3" s="6">
        <f>[1]Table!A5</f>
        <v>44952</v>
      </c>
      <c r="D3" s="7" t="str">
        <f>[1]Table!H5</f>
        <v>CONSULTANCY</v>
      </c>
      <c r="E3" s="7" t="str">
        <f>[1]Table!I5</f>
        <v>Data &amp; Analytics</v>
      </c>
      <c r="F3" s="7" t="str">
        <f>[1]Table!D5</f>
        <v>BRAMBLE HUB LIMITED</v>
      </c>
      <c r="G3" s="8">
        <f>[1]Table!F5</f>
        <v>52675</v>
      </c>
      <c r="H3" s="7" t="str">
        <f>[1]Table!B5</f>
        <v>LOPIGB</v>
      </c>
      <c r="I3" s="7" t="str">
        <f>[1]Table!C5</f>
        <v>124966</v>
      </c>
      <c r="J3" s="9" t="str">
        <f t="shared" ref="J3:J11" si="0">D3</f>
        <v>CONSULTANCY</v>
      </c>
    </row>
    <row r="4" spans="1:10" x14ac:dyDescent="0.35">
      <c r="A4" s="4" t="s">
        <v>10</v>
      </c>
      <c r="B4" s="5" t="s">
        <v>11</v>
      </c>
      <c r="C4" s="6">
        <f>[1]Table!A6</f>
        <v>44957</v>
      </c>
      <c r="D4" s="7" t="str">
        <f>[1]Table!H6</f>
        <v>E COMM POST PACKING</v>
      </c>
      <c r="E4" s="7" t="str">
        <f>[1]Table!I6</f>
        <v>R O W TFL SHOP</v>
      </c>
      <c r="F4" s="7" t="str">
        <f>[1]Table!D6</f>
        <v>SKU LOGISTICS</v>
      </c>
      <c r="G4" s="8">
        <f>[1]Table!F6</f>
        <v>50307.08</v>
      </c>
      <c r="H4" s="7" t="str">
        <f>[1]Table!B6</f>
        <v>LOPIGB</v>
      </c>
      <c r="I4" s="7" t="str">
        <f>[1]Table!C6</f>
        <v>124979</v>
      </c>
      <c r="J4" s="9" t="str">
        <f t="shared" si="0"/>
        <v>E COMM POST PACKING</v>
      </c>
    </row>
    <row r="5" spans="1:10" x14ac:dyDescent="0.35">
      <c r="A5" s="4" t="s">
        <v>10</v>
      </c>
      <c r="B5" s="5" t="s">
        <v>11</v>
      </c>
      <c r="C5" s="6">
        <f>[1]Table!A7</f>
        <v>44957</v>
      </c>
      <c r="D5" s="7" t="str">
        <f>[1]Table!H7</f>
        <v>CONSULTANCY</v>
      </c>
      <c r="E5" s="7" t="str">
        <f>[1]Table!I7</f>
        <v>TXGB</v>
      </c>
      <c r="F5" s="7" t="str">
        <f>[1]Table!D7</f>
        <v>TXGB</v>
      </c>
      <c r="G5" s="8">
        <f>[1]Table!F7</f>
        <v>28211</v>
      </c>
      <c r="H5" s="7" t="str">
        <f>[1]Table!B7</f>
        <v>LOPIGB</v>
      </c>
      <c r="I5" s="7" t="str">
        <f>[1]Table!C7</f>
        <v>125065</v>
      </c>
      <c r="J5" s="9" t="str">
        <f t="shared" si="0"/>
        <v>CONSULTANCY</v>
      </c>
    </row>
    <row r="6" spans="1:10" x14ac:dyDescent="0.35">
      <c r="A6" s="4" t="s">
        <v>10</v>
      </c>
      <c r="B6" s="5" t="s">
        <v>11</v>
      </c>
      <c r="C6" s="6">
        <f>[1]Table!A8</f>
        <v>44957</v>
      </c>
      <c r="D6" s="7" t="str">
        <f>[1]Table!H8</f>
        <v>IT SUPPLIES</v>
      </c>
      <c r="E6" s="7" t="str">
        <f>[1]Table!I8</f>
        <v>Transformation Proj</v>
      </c>
      <c r="F6" s="7" t="str">
        <f>[1]Table!D8</f>
        <v>EQUANTIIS</v>
      </c>
      <c r="G6" s="8">
        <f>[1]Table!F8</f>
        <v>23750</v>
      </c>
      <c r="H6" s="7" t="str">
        <f>[1]Table!B8</f>
        <v>LOPIGB</v>
      </c>
      <c r="I6" s="7" t="str">
        <f>[1]Table!C8</f>
        <v>125146</v>
      </c>
      <c r="J6" s="9" t="str">
        <f t="shared" si="0"/>
        <v>IT SUPPLIES</v>
      </c>
    </row>
    <row r="7" spans="1:10" x14ac:dyDescent="0.35">
      <c r="A7" s="4" t="s">
        <v>10</v>
      </c>
      <c r="B7" s="5" t="s">
        <v>11</v>
      </c>
      <c r="C7" s="6">
        <f>[1]Table!A9</f>
        <v>44946</v>
      </c>
      <c r="D7" s="7" t="str">
        <f>[1]Table!H9</f>
        <v>ComPart Contribution</v>
      </c>
      <c r="E7" s="7" t="str">
        <f>[1]Table!I9</f>
        <v>Dubai</v>
      </c>
      <c r="F7" s="7" t="str">
        <f>[1]Table!D9</f>
        <v>WEGO PTE. LTD (GBP)</v>
      </c>
      <c r="G7" s="8">
        <f>[1]Table!F9</f>
        <v>300000</v>
      </c>
      <c r="H7" s="7" t="str">
        <f>[1]Table!B9</f>
        <v>LOPIOS</v>
      </c>
      <c r="I7" s="7" t="str">
        <f>[1]Table!C9</f>
        <v>16529</v>
      </c>
      <c r="J7" s="9" t="str">
        <f t="shared" si="0"/>
        <v>ComPart Contribution</v>
      </c>
    </row>
    <row r="8" spans="1:10" x14ac:dyDescent="0.35">
      <c r="A8" s="4" t="s">
        <v>10</v>
      </c>
      <c r="B8" s="5" t="s">
        <v>11</v>
      </c>
      <c r="C8" s="6">
        <f>[1]Table!A10</f>
        <v>44943</v>
      </c>
      <c r="D8" s="7" t="str">
        <f>[1]Table!H10</f>
        <v>ROOM HIRE-WORKSHOPS</v>
      </c>
      <c r="E8" s="7" t="str">
        <f>[1]Table!I10</f>
        <v>B2B</v>
      </c>
      <c r="F8" s="7" t="str">
        <f>[1]Table!D10</f>
        <v>CALDER CONFERENCES &amp;</v>
      </c>
      <c r="G8" s="8">
        <f>[1]Table!F10</f>
        <v>25710</v>
      </c>
      <c r="H8" s="7" t="str">
        <f>[1]Table!B10</f>
        <v>LOPIGB</v>
      </c>
      <c r="I8" s="7" t="str">
        <f>[1]Table!C10</f>
        <v>124913</v>
      </c>
      <c r="J8" s="9" t="str">
        <f t="shared" si="0"/>
        <v>ROOM HIRE-WORKSHOPS</v>
      </c>
    </row>
    <row r="9" spans="1:10" x14ac:dyDescent="0.35">
      <c r="A9" s="4" t="s">
        <v>10</v>
      </c>
      <c r="B9" s="5" t="s">
        <v>11</v>
      </c>
      <c r="C9" s="6">
        <f>[1]Table!A11</f>
        <v>44961</v>
      </c>
      <c r="D9" s="7" t="str">
        <f>[1]Table!H11</f>
        <v>SALEABLE STOCK</v>
      </c>
      <c r="E9" s="7" t="str">
        <f>[1]Table!I11</f>
        <v>CENTRALLY HELD STOCK</v>
      </c>
      <c r="F9" s="7" t="str">
        <f>[1]Table!D11</f>
        <v>TRANSPORT TRADING</v>
      </c>
      <c r="G9" s="8">
        <f>[1]Table!F11</f>
        <v>370510</v>
      </c>
      <c r="H9" s="7" t="str">
        <f>[1]Table!B11</f>
        <v>LOPIGB</v>
      </c>
      <c r="I9" s="7" t="str">
        <f>[1]Table!C11</f>
        <v>125076</v>
      </c>
      <c r="J9" s="9" t="str">
        <f t="shared" si="0"/>
        <v>SALEABLE STOCK</v>
      </c>
    </row>
    <row r="10" spans="1:10" x14ac:dyDescent="0.35">
      <c r="A10" s="4" t="s">
        <v>10</v>
      </c>
      <c r="B10" s="5" t="s">
        <v>11</v>
      </c>
      <c r="C10" s="6">
        <f>[1]Table!A12</f>
        <v>44961</v>
      </c>
      <c r="D10" s="7" t="str">
        <f>[1]Table!H12</f>
        <v>SALEABLE STOCK</v>
      </c>
      <c r="E10" s="7" t="str">
        <f>[1]Table!I12</f>
        <v>CENTRALLY HELD STOCK</v>
      </c>
      <c r="F10" s="7" t="str">
        <f>[1]Table!D12</f>
        <v>TRANSPORT TRADING</v>
      </c>
      <c r="G10" s="8">
        <f>[1]Table!F12</f>
        <v>245374.8</v>
      </c>
      <c r="H10" s="7" t="str">
        <f>[1]Table!B12</f>
        <v>LOPIGB</v>
      </c>
      <c r="I10" s="7" t="str">
        <f>[1]Table!C12</f>
        <v>125077</v>
      </c>
      <c r="J10" s="9" t="str">
        <f t="shared" si="0"/>
        <v>SALEABLE STOCK</v>
      </c>
    </row>
    <row r="11" spans="1:10" x14ac:dyDescent="0.35">
      <c r="A11" s="4" t="s">
        <v>10</v>
      </c>
      <c r="B11" s="5" t="s">
        <v>11</v>
      </c>
      <c r="C11" s="6">
        <f>[1]Table!A13</f>
        <v>44964</v>
      </c>
      <c r="D11" s="7" t="str">
        <f>[1]Table!H13</f>
        <v>FHA</v>
      </c>
      <c r="E11" s="7" t="str">
        <f>[1]Table!I13</f>
        <v>England Director</v>
      </c>
      <c r="F11" s="7" t="str">
        <f>[1]Table!D13</f>
        <v>FAMILY HOLIDAY CHARI</v>
      </c>
      <c r="G11" s="8">
        <f>[1]Table!F13</f>
        <v>147875</v>
      </c>
      <c r="H11" s="7" t="str">
        <f>[1]Table!B13</f>
        <v>LOPIGB</v>
      </c>
      <c r="I11" s="7" t="str">
        <f>[1]Table!C13</f>
        <v>125089</v>
      </c>
      <c r="J11" s="9" t="str">
        <f t="shared" si="0"/>
        <v>FHA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Sandy</dc:creator>
  <cp:lastModifiedBy>Emma John</cp:lastModifiedBy>
  <dcterms:created xsi:type="dcterms:W3CDTF">2023-03-24T16:43:02Z</dcterms:created>
  <dcterms:modified xsi:type="dcterms:W3CDTF">2023-07-27T10:08:36Z</dcterms:modified>
</cp:coreProperties>
</file>