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Z:\3-Projects &amp; data sources_Inbound\IPS\3. IPS Data\Excel and Word Files\IPS Annual Outputs\Long Term Trends\"/>
    </mc:Choice>
  </mc:AlternateContent>
  <xr:revisionPtr revIDLastSave="0" documentId="13_ncr:1_{A79D67ED-B162-481E-89C5-6922270221F8}" xr6:coauthVersionLast="47" xr6:coauthVersionMax="47" xr10:uidLastSave="{00000000-0000-0000-0000-000000000000}"/>
  <bookViews>
    <workbookView xWindow="-110" yWindow="-110" windowWidth="19420" windowHeight="11500" xr2:uid="{00000000-000D-0000-FFFF-FFFF00000000}"/>
  </bookViews>
  <sheets>
    <sheet name="Output" sheetId="1" r:id="rId1"/>
  </sheets>
  <definedNames>
    <definedName name="\A">#REF!</definedName>
    <definedName name="\B">#REF!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Y">#REF!</definedName>
    <definedName name="_4BLANKS">#REF!</definedName>
    <definedName name="AMENU">#REF!</definedName>
    <definedName name="DAGGER">#REF!</definedName>
    <definedName name="DAGGER2">#REF!</definedName>
    <definedName name="DMENU">#REF!</definedName>
    <definedName name="DUMP">#REF!</definedName>
    <definedName name="EMENU">#REF!</definedName>
    <definedName name="FACE">#REF!</definedName>
    <definedName name="FORMULA">#REF!</definedName>
    <definedName name="HMENU">#REF!</definedName>
    <definedName name="HTML_CodePage" hidden="1">1252</definedName>
    <definedName name="HTML_Control" hidden="1">{"'Output'!$A$1:$G$46"}</definedName>
    <definedName name="HTML_Description" hidden="1">""</definedName>
    <definedName name="HTML_Email" hidden="1">""</definedName>
    <definedName name="HTML_Header" hidden="1">""</definedName>
    <definedName name="HTML_LastUpdate" hidden="1">"19/06/02"</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"C:\Data\Xldata\Digest Tables for Intranet\TourismtoUK.htm"</definedName>
    <definedName name="HTML_Title" hidden="1">""</definedName>
    <definedName name="IMENU">#REF!</definedName>
    <definedName name="NUM">#REF!</definedName>
    <definedName name="ONE">#REF!</definedName>
    <definedName name="OUTPUT1">Output!$A$2:$G$91</definedName>
    <definedName name="PMENU">#REF!</definedName>
    <definedName name="POINTS">#REF!</definedName>
    <definedName name="_xlnm.Print_Area" localSheetId="0">Output!$A$2:$G$91</definedName>
    <definedName name="SEVERAL">#REF!</definedName>
    <definedName name="STARTER1">Output!$B$27</definedName>
    <definedName name="STARTER2">#REF!</definedName>
    <definedName name="TOPLEFT1">Output!#REF!</definedName>
    <definedName name="TOPLEFT2">#REF!</definedName>
    <definedName name="WIDTHSET">#REF!</definedName>
    <definedName name="WMENU1">#REF!</definedName>
    <definedName name="WMENU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 i="1" l="1"/>
  <c r="G86" i="1"/>
  <c r="G85" i="1"/>
  <c r="E85" i="1"/>
  <c r="G84" i="1"/>
  <c r="G83" i="1"/>
  <c r="E84" i="1"/>
  <c r="E83" i="1"/>
  <c r="E82" i="1"/>
  <c r="G82" i="1"/>
  <c r="G81" i="1"/>
  <c r="G80" i="1"/>
  <c r="G79" i="1"/>
  <c r="G78" i="1"/>
  <c r="E81" i="1"/>
  <c r="E80" i="1"/>
  <c r="E79" i="1"/>
  <c r="E78" i="1"/>
  <c r="E77" i="1"/>
  <c r="G77" i="1"/>
  <c r="G74" i="1"/>
  <c r="G73" i="1"/>
  <c r="E74" i="1"/>
  <c r="G76" i="1"/>
  <c r="E76" i="1"/>
  <c r="G27" i="1"/>
  <c r="G26" i="1"/>
  <c r="G25" i="1"/>
  <c r="G24" i="1"/>
  <c r="G23" i="1"/>
  <c r="G22" i="1"/>
  <c r="G21" i="1"/>
  <c r="G20" i="1"/>
  <c r="G19" i="1"/>
  <c r="G18" i="1"/>
  <c r="G17" i="1"/>
  <c r="G16" i="1"/>
  <c r="G15" i="1"/>
  <c r="G14" i="1"/>
  <c r="G13" i="1"/>
  <c r="G12" i="1"/>
  <c r="G11" i="1"/>
  <c r="G10" i="1"/>
  <c r="G75" i="1"/>
  <c r="E75" i="1"/>
  <c r="E72" i="1"/>
  <c r="E71" i="1"/>
  <c r="E73" i="1"/>
  <c r="G72" i="1"/>
  <c r="G71" i="1"/>
  <c r="G70" i="1"/>
  <c r="E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alcChain>
</file>

<file path=xl/sharedStrings.xml><?xml version="1.0" encoding="utf-8"?>
<sst xmlns="http://schemas.openxmlformats.org/spreadsheetml/2006/main" count="64" uniqueCount="61">
  <si>
    <t>Visits</t>
  </si>
  <si>
    <t>Year</t>
  </si>
  <si>
    <t xml:space="preserve">- </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</si>
  <si>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</si>
  <si>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</si>
  <si>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</si>
  <si>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</si>
  <si>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</si>
  <si>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</si>
  <si>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</si>
  <si>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</si>
  <si>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</si>
  <si>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</si>
  <si>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</si>
  <si>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</si>
  <si>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</si>
  <si>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</si>
  <si>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</si>
  <si>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</si>
  <si>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</si>
  <si>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</si>
  <si>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</si>
  <si>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</si>
  <si>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</si>
  <si>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</si>
  <si>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</si>
  <si>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</si>
  <si>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</si>
  <si>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</si>
  <si>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</si>
  <si>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</si>
  <si>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</si>
  <si>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</si>
  <si>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</si>
  <si>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</si>
  <si>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</si>
  <si>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</si>
  <si>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</si>
  <si>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</si>
  <si>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</si>
  <si>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Total</t>
  </si>
  <si>
    <t>£m.</t>
  </si>
  <si>
    <t>Residents of Irish Republic</t>
  </si>
  <si>
    <t>2001</t>
  </si>
  <si>
    <t>2002</t>
  </si>
  <si>
    <t>2003</t>
  </si>
  <si>
    <t>2004</t>
  </si>
  <si>
    <t>2005</t>
  </si>
  <si>
    <t>2006</t>
  </si>
  <si>
    <t>Expenditure</t>
  </si>
  <si>
    <t>Total excluding Irish Republic</t>
  </si>
  <si>
    <t>000s</t>
  </si>
  <si>
    <t>2007</t>
  </si>
  <si>
    <t>2008</t>
  </si>
  <si>
    <t>2009</t>
  </si>
  <si>
    <t>2010</t>
  </si>
  <si>
    <r>
      <t xml:space="preserve">Note: </t>
    </r>
    <r>
      <rPr>
        <i/>
        <sz val="11"/>
        <rFont val="Arial"/>
        <family val="2"/>
      </rPr>
      <t>Figures from 1975 onward include the Channel Islands. Estimates for earlier years are not available</t>
    </r>
  </si>
  <si>
    <r>
      <t xml:space="preserve">Source: </t>
    </r>
    <r>
      <rPr>
        <i/>
        <sz val="11"/>
        <color rgb="FF000000"/>
        <rFont val="Arial"/>
        <family val="2"/>
      </rPr>
      <t>Digest of Tourism Statistics, International Passenger Survey, Office for National Statistics</t>
    </r>
  </si>
  <si>
    <t>YoY % change (vs 2019 for 2021 &amp; 2022)</t>
  </si>
  <si>
    <r>
      <t xml:space="preserve">Impact of Covid-19: </t>
    </r>
    <r>
      <rPr>
        <i/>
        <sz val="11"/>
        <rFont val="Arial"/>
        <family val="2"/>
      </rPr>
      <t xml:space="preserve">Due to the impact of the Covid-19 pandemic, there is no market level data for 2020. In 2021, interviews restarted at most ports apart from Eurotunnel whilst Dover data restarted in Q3. Eurotunnel data is also unavailable for the Jan-Jun 2022. Any eurotunnel data from Q4 2021 to Q2 2022 is from passenger data. Interviewing at all ports restarted from July 2022. 
</t>
    </r>
    <r>
      <rPr>
        <b/>
        <i/>
        <sz val="11"/>
        <rFont val="Arial"/>
        <family val="2"/>
      </rPr>
      <t xml:space="preserve">2024: </t>
    </r>
    <r>
      <rPr>
        <i/>
        <sz val="11"/>
        <rFont val="Arial"/>
        <family val="2"/>
      </rPr>
      <t>2024 final estimates are badged as ‘official statistics in development’ and estimates are subject to future change as further improvements to the methods are introduced. The ONS are not endorsing comparisons with previous years.</t>
    </r>
  </si>
  <si>
    <t>Overseas visitors to UK: visits and expenditure 1946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</si>
</sst>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MT"/>
    </font>
    <font>
      <sz val="11"/>
      <name val="Arrus BT"/>
    </font>
    <font>
      <b/>
      <sz val="11"/>
      <name val="Arial"/>
      <family val="2"/>
    </font>
    <font>
      <sz val="11"/>
      <name val="Arial"/>
      <family val="2"/>
    </font>
    <font>
      <b/>
      <sz val="11"/>
      <color indexed="8"/>
      <name val="Arial"/>
      <family val="2"/>
    </font>
    <font>
      <sz val="11"/>
      <color indexed="8"/>
      <name val="Arial"/>
      <family val="2"/>
    </font>
    <font>
      <b/>
      <i/>
      <sz val="11"/>
      <color indexed="8"/>
      <name val="Arial"/>
      <family val="2"/>
    </font>
    <font>
      <b/>
      <i/>
      <sz val="11"/>
      <name val="Arial"/>
      <family val="2"/>
    </font>
    <font>
      <i/>
      <sz val="11"/>
      <name val="Arial"/>
      <family val="2"/>
    </font>
    <font>
      <b/>
      <sz val="11"/>
      <color theme="0"/>
      <name val="Arial"/>
      <family val="2"/>
    </font>
    <font>
      <sz val="10"/>
      <name val="Arial"/>
      <family val="2"/>
    </font>
    <font>
      <i/>
      <sz val="11"/>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45">
    <xf numFmtId="0" fontId="0" fillId="0" borderId="0" xfId="0"/>
    <xf numFmtId="0" fontId="3" fillId="2" borderId="0" xfId="0" applyFont="1" applyFill="1" applyAlignment="1">
      <alignment horizontal="center"/>
    </xf>
    <xf numFmtId="0" fontId="3" fillId="2" borderId="0" xfId="0" applyFont="1" applyFill="1"/>
    <xf numFmtId="0" fontId="2" fillId="2" borderId="0" xfId="0" applyFont="1" applyFill="1"/>
    <xf numFmtId="0" fontId="4" fillId="0" borderId="1" xfId="0" quotePrefix="1" applyFont="1" applyBorder="1" applyAlignment="1">
      <alignment horizontal="center"/>
    </xf>
    <xf numFmtId="0" fontId="2" fillId="0" borderId="1" xfId="0" quotePrefix="1" applyFont="1" applyBorder="1" applyAlignment="1">
      <alignment horizontal="center"/>
    </xf>
    <xf numFmtId="0" fontId="2" fillId="0" borderId="2" xfId="0" quotePrefix="1" applyFont="1" applyBorder="1" applyAlignment="1">
      <alignment horizontal="center" vertical="center"/>
    </xf>
    <xf numFmtId="0" fontId="4" fillId="3" borderId="3" xfId="0" applyFont="1" applyFill="1" applyBorder="1" applyAlignment="1">
      <alignment horizontal="center"/>
    </xf>
    <xf numFmtId="37" fontId="3" fillId="2" borderId="0" xfId="0" applyNumberFormat="1" applyFont="1" applyFill="1" applyAlignment="1">
      <alignment horizontal="right"/>
    </xf>
    <xf numFmtId="37" fontId="3" fillId="2" borderId="0" xfId="0" applyNumberFormat="1" applyFont="1" applyFill="1"/>
    <xf numFmtId="49" fontId="4" fillId="3" borderId="3" xfId="0" applyNumberFormat="1" applyFont="1" applyFill="1" applyBorder="1" applyAlignment="1">
      <alignment horizontal="center"/>
    </xf>
    <xf numFmtId="0" fontId="6" fillId="2" borderId="0" xfId="0" applyFont="1" applyFill="1" applyAlignment="1">
      <alignment horizontal="left"/>
    </xf>
    <xf numFmtId="0" fontId="7" fillId="2" borderId="0" xfId="0" applyFont="1" applyFill="1" applyAlignment="1">
      <alignment horizontal="left"/>
    </xf>
    <xf numFmtId="3" fontId="3" fillId="0" borderId="1" xfId="0" applyNumberFormat="1" applyFont="1" applyBorder="1" applyAlignment="1">
      <alignment horizontal="center"/>
    </xf>
    <xf numFmtId="9" fontId="3" fillId="0" borderId="4" xfId="1" applyFont="1" applyFill="1" applyBorder="1" applyAlignment="1" applyProtection="1">
      <alignment horizontal="center"/>
    </xf>
    <xf numFmtId="3" fontId="5" fillId="0" borderId="1" xfId="0" applyNumberFormat="1" applyFont="1" applyBorder="1" applyAlignment="1">
      <alignment horizontal="center"/>
    </xf>
    <xf numFmtId="0" fontId="3" fillId="0" borderId="1" xfId="0" applyFont="1" applyBorder="1" applyAlignment="1">
      <alignment horizontal="center"/>
    </xf>
    <xf numFmtId="9" fontId="3" fillId="0" borderId="1" xfId="1" applyFont="1" applyFill="1" applyBorder="1" applyAlignment="1" applyProtection="1">
      <alignment horizontal="center"/>
    </xf>
    <xf numFmtId="0" fontId="8" fillId="2" borderId="0" xfId="0" quotePrefix="1" applyFont="1" applyFill="1" applyAlignment="1">
      <alignment horizontal="center"/>
    </xf>
    <xf numFmtId="0" fontId="3" fillId="0" borderId="0" xfId="0" applyFont="1"/>
    <xf numFmtId="1" fontId="3" fillId="2" borderId="0" xfId="0" applyNumberFormat="1" applyFont="1" applyFill="1" applyAlignment="1">
      <alignment horizontal="center"/>
    </xf>
    <xf numFmtId="0" fontId="10" fillId="0" borderId="0" xfId="0" applyFont="1"/>
    <xf numFmtId="0" fontId="4" fillId="3" borderId="0" xfId="0" applyFont="1" applyFill="1" applyAlignment="1">
      <alignment horizontal="center"/>
    </xf>
    <xf numFmtId="0" fontId="2" fillId="0" borderId="1" xfId="0" quotePrefix="1" applyFont="1" applyBorder="1" applyAlignment="1">
      <alignment horizontal="center" wrapText="1"/>
    </xf>
    <xf numFmtId="0" fontId="7" fillId="2" borderId="0" xfId="0" applyFont="1" applyFill="1" applyAlignment="1">
      <alignment horizontal="left" wrapText="1"/>
    </xf>
    <xf numFmtId="0" fontId="2" fillId="2" borderId="0" xfId="0" quotePrefix="1" applyFont="1" applyFill="1" applyAlignment="1">
      <alignment horizontal="center"/>
    </xf>
    <xf numFmtId="0" fontId="3" fillId="2" borderId="0" xfId="0" applyFont="1" applyFill="1" applyAlignment="1">
      <alignment horizontal="center"/>
    </xf>
    <xf numFmtId="0" fontId="4"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quotePrefix="1" applyFont="1" applyBorder="1" applyAlignment="1">
      <alignment horizontal="center" vertical="center" wrapText="1"/>
    </xf>
    <xf numFmtId="0" fontId="2" fillId="0" borderId="15" xfId="0" quotePrefix="1" applyFont="1" applyBorder="1" applyAlignment="1">
      <alignment horizontal="center" vertical="center" wrapText="1"/>
    </xf>
    <xf numFmtId="0" fontId="2" fillId="0" borderId="2" xfId="0" quotePrefix="1" applyFont="1" applyBorder="1" applyAlignment="1">
      <alignment horizontal="center" vertical="center" wrapText="1"/>
    </xf>
    <xf numFmtId="0" fontId="4" fillId="2" borderId="16" xfId="0" applyFont="1" applyFill="1" applyBorder="1" applyAlignment="1">
      <alignment horizontal="center" wrapText="1"/>
    </xf>
    <xf numFmtId="0" fontId="2" fillId="2" borderId="3" xfId="0" applyFont="1" applyFill="1" applyBorder="1" applyAlignment="1">
      <alignment horizontal="center" wrapText="1"/>
    </xf>
  </cellXfs>
  <cellStyles count="2">
    <cellStyle name="Normal" xfId="0" builtinId="0"/>
    <cellStyle name="Percent" xfId="1" builtinId="5"/>
  </cellStyles>
  <dxfs count="4">
    <dxf>
      <fill>
        <patternFill>
          <bgColor rgb="FFB7DEE8"/>
        </patternFill>
      </fill>
    </dxf>
    <dxf>
      <fill>
        <patternFill>
          <bgColor rgb="FFB8CCE4"/>
        </patternFill>
      </fill>
    </dxf>
    <dxf>
      <fill>
        <patternFill>
          <bgColor rgb="FFB8CCE4"/>
        </patternFill>
      </fill>
    </dxf>
    <dxf>
      <fill>
        <patternFill>
          <bgColor rgb="FFB8CC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2:N94"/>
  <sheetViews>
    <sheetView showGridLines="0" tabSelected="1" defaultGridColor="0" colorId="22" zoomScaleNormal="100" workbookViewId="0">
      <pane ySplit="8" topLeftCell="A84" activePane="bottomLeft" state="frozen"/>
      <selection pane="bottomLeft" activeCell="A3" sqref="A3"/>
    </sheetView>
  </sheetViews>
  <sheetFormatPr defaultColWidth="9.7265625" defaultRowHeight="15" customHeight="1"/>
  <cols>
    <col min="1" max="1" width="9.26953125" style="3" customWidth="1"/>
    <col min="2" max="3" width="15.453125" style="1" customWidth="1"/>
    <col min="4" max="4" width="11.7265625" style="1" customWidth="1"/>
    <col min="5" max="5" width="20.90625" style="1" bestFit="1" customWidth="1"/>
    <col min="6" max="6" width="8.7265625" style="1" customWidth="1"/>
    <col min="7" max="7" width="11.7265625" style="1" customWidth="1"/>
    <col min="8" max="8" width="7.7265625" style="2" customWidth="1"/>
    <col min="9" max="16384" width="9.7265625" style="2"/>
  </cols>
  <sheetData>
    <row r="2" spans="1:7" ht="15" customHeight="1">
      <c r="A2" s="25" t="s">
        <v>60</v>
      </c>
      <c r="B2" s="26"/>
      <c r="C2" s="26"/>
      <c r="D2" s="26"/>
      <c r="E2" s="26"/>
      <c r="F2" s="26"/>
      <c r="G2" s="26"/>
    </row>
    <row r="3" spans="1:7" ht="15" customHeight="1" thickBot="1"/>
    <row r="4" spans="1:7" ht="15" customHeight="1">
      <c r="A4" s="43" t="s">
        <v>1</v>
      </c>
      <c r="B4" s="29" t="s">
        <v>0</v>
      </c>
      <c r="C4" s="29"/>
      <c r="D4" s="29"/>
      <c r="E4" s="29"/>
      <c r="F4" s="29" t="s">
        <v>49</v>
      </c>
      <c r="G4" s="31"/>
    </row>
    <row r="5" spans="1:7" ht="15" customHeight="1">
      <c r="A5" s="44"/>
      <c r="B5" s="30"/>
      <c r="C5" s="30"/>
      <c r="D5" s="30"/>
      <c r="E5" s="30"/>
      <c r="F5" s="30"/>
      <c r="G5" s="32"/>
    </row>
    <row r="6" spans="1:7" ht="22.5" customHeight="1">
      <c r="A6" s="44"/>
      <c r="B6" s="27" t="s">
        <v>50</v>
      </c>
      <c r="C6" s="27" t="s">
        <v>42</v>
      </c>
      <c r="D6" s="33" t="s">
        <v>40</v>
      </c>
      <c r="E6" s="34"/>
      <c r="F6" s="37" t="s">
        <v>41</v>
      </c>
      <c r="G6" s="40" t="s">
        <v>58</v>
      </c>
    </row>
    <row r="7" spans="1:7" ht="12.5" customHeight="1">
      <c r="A7" s="44"/>
      <c r="B7" s="27"/>
      <c r="C7" s="28"/>
      <c r="D7" s="35"/>
      <c r="E7" s="36"/>
      <c r="F7" s="38"/>
      <c r="G7" s="41"/>
    </row>
    <row r="8" spans="1:7" ht="37" customHeight="1">
      <c r="A8" s="44"/>
      <c r="B8" s="4" t="s">
        <v>51</v>
      </c>
      <c r="C8" s="4" t="s">
        <v>51</v>
      </c>
      <c r="D8" s="4" t="s">
        <v>51</v>
      </c>
      <c r="E8" s="23" t="s">
        <v>58</v>
      </c>
      <c r="F8" s="39"/>
      <c r="G8" s="42"/>
    </row>
    <row r="9" spans="1:7" ht="15" customHeight="1">
      <c r="A9" s="7">
        <v>1946</v>
      </c>
      <c r="B9" s="13">
        <v>203</v>
      </c>
      <c r="C9" s="4"/>
      <c r="D9" s="4"/>
      <c r="E9" s="5"/>
      <c r="F9" s="13">
        <v>12</v>
      </c>
      <c r="G9" s="6"/>
    </row>
    <row r="10" spans="1:7" ht="15" customHeight="1">
      <c r="A10" s="7">
        <v>1947</v>
      </c>
      <c r="B10" s="13">
        <v>396</v>
      </c>
      <c r="C10" s="4"/>
      <c r="D10" s="4"/>
      <c r="E10" s="5"/>
      <c r="F10" s="13">
        <v>21</v>
      </c>
      <c r="G10" s="14">
        <f t="shared" ref="G10:G27" si="0">(F10-F9)/F9</f>
        <v>0.75</v>
      </c>
    </row>
    <row r="11" spans="1:7" ht="15" customHeight="1">
      <c r="A11" s="7">
        <v>1948</v>
      </c>
      <c r="B11" s="13">
        <v>504</v>
      </c>
      <c r="C11" s="4"/>
      <c r="D11" s="4"/>
      <c r="E11" s="5"/>
      <c r="F11" s="13">
        <v>33</v>
      </c>
      <c r="G11" s="14">
        <f t="shared" si="0"/>
        <v>0.5714285714285714</v>
      </c>
    </row>
    <row r="12" spans="1:7" ht="15" customHeight="1">
      <c r="A12" s="7">
        <v>1949</v>
      </c>
      <c r="B12" s="13">
        <v>563</v>
      </c>
      <c r="C12" s="4"/>
      <c r="D12" s="4"/>
      <c r="E12" s="5"/>
      <c r="F12" s="13">
        <v>43</v>
      </c>
      <c r="G12" s="14">
        <f t="shared" si="0"/>
        <v>0.30303030303030304</v>
      </c>
    </row>
    <row r="13" spans="1:7" ht="15" customHeight="1">
      <c r="A13" s="7">
        <v>1950</v>
      </c>
      <c r="B13" s="13">
        <v>618</v>
      </c>
      <c r="C13" s="4"/>
      <c r="D13" s="4"/>
      <c r="E13" s="5"/>
      <c r="F13" s="13">
        <v>61</v>
      </c>
      <c r="G13" s="14">
        <f t="shared" si="0"/>
        <v>0.41860465116279072</v>
      </c>
    </row>
    <row r="14" spans="1:7" ht="15" customHeight="1">
      <c r="A14" s="7">
        <v>1951</v>
      </c>
      <c r="B14" s="13">
        <v>712</v>
      </c>
      <c r="C14" s="4"/>
      <c r="D14" s="4"/>
      <c r="E14" s="5"/>
      <c r="F14" s="13">
        <v>75</v>
      </c>
      <c r="G14" s="14">
        <f t="shared" si="0"/>
        <v>0.22950819672131148</v>
      </c>
    </row>
    <row r="15" spans="1:7" ht="15" customHeight="1">
      <c r="A15" s="7">
        <v>1952</v>
      </c>
      <c r="B15" s="13">
        <v>733</v>
      </c>
      <c r="C15" s="4"/>
      <c r="D15" s="4"/>
      <c r="E15" s="5"/>
      <c r="F15" s="13">
        <v>80</v>
      </c>
      <c r="G15" s="14">
        <f t="shared" si="0"/>
        <v>6.6666666666666666E-2</v>
      </c>
    </row>
    <row r="16" spans="1:7" ht="15" customHeight="1">
      <c r="A16" s="7">
        <v>1953</v>
      </c>
      <c r="B16" s="13">
        <v>819</v>
      </c>
      <c r="C16" s="4"/>
      <c r="D16" s="4"/>
      <c r="E16" s="5"/>
      <c r="F16" s="13">
        <v>88</v>
      </c>
      <c r="G16" s="14">
        <f t="shared" si="0"/>
        <v>0.1</v>
      </c>
    </row>
    <row r="17" spans="1:14" ht="15" customHeight="1">
      <c r="A17" s="7">
        <v>1954</v>
      </c>
      <c r="B17" s="13">
        <v>902</v>
      </c>
      <c r="C17" s="4"/>
      <c r="D17" s="4"/>
      <c r="E17" s="5"/>
      <c r="F17" s="13">
        <v>95</v>
      </c>
      <c r="G17" s="14">
        <f t="shared" si="0"/>
        <v>7.9545454545454544E-2</v>
      </c>
    </row>
    <row r="18" spans="1:14" ht="15" customHeight="1">
      <c r="A18" s="7">
        <v>1955</v>
      </c>
      <c r="B18" s="13">
        <v>1037</v>
      </c>
      <c r="C18" s="4"/>
      <c r="D18" s="4"/>
      <c r="E18" s="5"/>
      <c r="F18" s="13">
        <v>111</v>
      </c>
      <c r="G18" s="14">
        <f t="shared" si="0"/>
        <v>0.16842105263157894</v>
      </c>
    </row>
    <row r="19" spans="1:14" ht="15" customHeight="1">
      <c r="A19" s="7">
        <v>1956</v>
      </c>
      <c r="B19" s="13">
        <v>1107</v>
      </c>
      <c r="C19" s="4"/>
      <c r="D19" s="4"/>
      <c r="E19" s="5"/>
      <c r="F19" s="13">
        <v>121</v>
      </c>
      <c r="G19" s="14">
        <f t="shared" si="0"/>
        <v>9.0090090090090086E-2</v>
      </c>
    </row>
    <row r="20" spans="1:14" ht="15" customHeight="1">
      <c r="A20" s="7">
        <v>1957</v>
      </c>
      <c r="B20" s="13">
        <v>1180</v>
      </c>
      <c r="C20" s="4"/>
      <c r="D20" s="4"/>
      <c r="E20" s="5"/>
      <c r="F20" s="13">
        <v>129</v>
      </c>
      <c r="G20" s="14">
        <f t="shared" si="0"/>
        <v>6.6115702479338845E-2</v>
      </c>
    </row>
    <row r="21" spans="1:14" ht="15" customHeight="1">
      <c r="A21" s="7">
        <v>1958</v>
      </c>
      <c r="B21" s="13">
        <v>1259</v>
      </c>
      <c r="C21" s="4"/>
      <c r="D21" s="4"/>
      <c r="E21" s="5"/>
      <c r="F21" s="13">
        <v>134</v>
      </c>
      <c r="G21" s="14">
        <f t="shared" si="0"/>
        <v>3.875968992248062E-2</v>
      </c>
    </row>
    <row r="22" spans="1:14" ht="15" customHeight="1">
      <c r="A22" s="7">
        <v>1959</v>
      </c>
      <c r="B22" s="13">
        <v>1395</v>
      </c>
      <c r="C22" s="4"/>
      <c r="D22" s="4"/>
      <c r="E22" s="5"/>
      <c r="F22" s="13">
        <v>143</v>
      </c>
      <c r="G22" s="14">
        <f t="shared" si="0"/>
        <v>6.7164179104477612E-2</v>
      </c>
    </row>
    <row r="23" spans="1:14" ht="15" customHeight="1">
      <c r="A23" s="7">
        <v>1960</v>
      </c>
      <c r="B23" s="13">
        <v>1669</v>
      </c>
      <c r="C23" s="4"/>
      <c r="D23" s="4"/>
      <c r="E23" s="5"/>
      <c r="F23" s="13">
        <v>169</v>
      </c>
      <c r="G23" s="14">
        <f t="shared" si="0"/>
        <v>0.18181818181818182</v>
      </c>
    </row>
    <row r="24" spans="1:14" ht="15" customHeight="1">
      <c r="A24" s="7">
        <v>1961</v>
      </c>
      <c r="B24" s="13">
        <v>1824</v>
      </c>
      <c r="C24" s="4"/>
      <c r="D24" s="4"/>
      <c r="E24" s="5"/>
      <c r="F24" s="13">
        <v>176</v>
      </c>
      <c r="G24" s="14">
        <f t="shared" si="0"/>
        <v>4.142011834319527E-2</v>
      </c>
    </row>
    <row r="25" spans="1:14" ht="15" customHeight="1">
      <c r="A25" s="7">
        <v>1962</v>
      </c>
      <c r="B25" s="13">
        <v>1955</v>
      </c>
      <c r="C25" s="4"/>
      <c r="D25" s="4"/>
      <c r="E25" s="5"/>
      <c r="F25" s="13">
        <v>183</v>
      </c>
      <c r="G25" s="14">
        <f t="shared" si="0"/>
        <v>3.9772727272727272E-2</v>
      </c>
    </row>
    <row r="26" spans="1:14" ht="15" customHeight="1">
      <c r="A26" s="7">
        <v>1963</v>
      </c>
      <c r="B26" s="13">
        <v>2159</v>
      </c>
      <c r="C26" s="4"/>
      <c r="D26" s="4"/>
      <c r="E26" s="5"/>
      <c r="F26" s="13">
        <v>188</v>
      </c>
      <c r="G26" s="14">
        <f t="shared" si="0"/>
        <v>2.7322404371584699E-2</v>
      </c>
    </row>
    <row r="27" spans="1:14" ht="15" customHeight="1">
      <c r="A27" s="7" t="s">
        <v>3</v>
      </c>
      <c r="B27" s="13">
        <v>2595</v>
      </c>
      <c r="C27" s="13">
        <v>662</v>
      </c>
      <c r="D27" s="15">
        <v>3257</v>
      </c>
      <c r="E27" s="16" t="s">
        <v>2</v>
      </c>
      <c r="F27" s="13">
        <v>190</v>
      </c>
      <c r="G27" s="14">
        <f t="shared" si="0"/>
        <v>1.0638297872340425E-2</v>
      </c>
      <c r="N27" s="8"/>
    </row>
    <row r="28" spans="1:14" ht="15" customHeight="1">
      <c r="A28" s="7" t="s">
        <v>4</v>
      </c>
      <c r="B28" s="13">
        <v>2895</v>
      </c>
      <c r="C28" s="13">
        <v>702</v>
      </c>
      <c r="D28" s="15">
        <v>3597</v>
      </c>
      <c r="E28" s="17">
        <f>(D28-D27)/D27</f>
        <v>0.10439054344488793</v>
      </c>
      <c r="F28" s="13">
        <v>193</v>
      </c>
      <c r="G28" s="14">
        <f>(F28-F27)/F27</f>
        <v>1.5789473684210527E-2</v>
      </c>
      <c r="N28" s="8"/>
    </row>
    <row r="29" spans="1:14" ht="15" customHeight="1">
      <c r="A29" s="7" t="s">
        <v>5</v>
      </c>
      <c r="B29" s="13">
        <v>3270</v>
      </c>
      <c r="C29" s="13">
        <v>697</v>
      </c>
      <c r="D29" s="13">
        <v>3967</v>
      </c>
      <c r="E29" s="17">
        <f t="shared" ref="E29:G69" si="1">(D29-D28)/D28</f>
        <v>0.10286349735891021</v>
      </c>
      <c r="F29" s="13">
        <v>219</v>
      </c>
      <c r="G29" s="14">
        <f t="shared" si="1"/>
        <v>0.13471502590673576</v>
      </c>
      <c r="N29" s="9"/>
    </row>
    <row r="30" spans="1:14" ht="15" customHeight="1">
      <c r="A30" s="7" t="s">
        <v>6</v>
      </c>
      <c r="B30" s="13">
        <v>3557</v>
      </c>
      <c r="C30" s="13">
        <v>732</v>
      </c>
      <c r="D30" s="13">
        <v>4289</v>
      </c>
      <c r="E30" s="17">
        <f t="shared" si="1"/>
        <v>8.1169649609276529E-2</v>
      </c>
      <c r="F30" s="13">
        <v>236</v>
      </c>
      <c r="G30" s="14">
        <f t="shared" si="1"/>
        <v>7.7625570776255703E-2</v>
      </c>
      <c r="N30" s="9"/>
    </row>
    <row r="31" spans="1:14" ht="15" customHeight="1">
      <c r="A31" s="7" t="s">
        <v>7</v>
      </c>
      <c r="B31" s="13">
        <v>4045</v>
      </c>
      <c r="C31" s="13">
        <v>783</v>
      </c>
      <c r="D31" s="13">
        <v>4828</v>
      </c>
      <c r="E31" s="17">
        <f t="shared" si="1"/>
        <v>0.12567031942177664</v>
      </c>
      <c r="F31" s="13">
        <v>282</v>
      </c>
      <c r="G31" s="14">
        <f t="shared" si="1"/>
        <v>0.19491525423728814</v>
      </c>
      <c r="N31" s="9"/>
    </row>
    <row r="32" spans="1:14" ht="15" customHeight="1">
      <c r="A32" s="7" t="s">
        <v>8</v>
      </c>
      <c r="B32" s="13">
        <v>5057</v>
      </c>
      <c r="C32" s="13">
        <v>764</v>
      </c>
      <c r="D32" s="13">
        <v>5821</v>
      </c>
      <c r="E32" s="17">
        <f t="shared" si="1"/>
        <v>0.20567522783761391</v>
      </c>
      <c r="F32" s="13">
        <v>359</v>
      </c>
      <c r="G32" s="14">
        <f t="shared" si="1"/>
        <v>0.27304964539007093</v>
      </c>
      <c r="N32" s="9"/>
    </row>
    <row r="33" spans="1:14" ht="15" customHeight="1">
      <c r="A33" s="7" t="s">
        <v>9</v>
      </c>
      <c r="B33" s="13">
        <v>5949</v>
      </c>
      <c r="C33" s="13">
        <v>743</v>
      </c>
      <c r="D33" s="13">
        <v>6692</v>
      </c>
      <c r="E33" s="17">
        <f t="shared" si="1"/>
        <v>0.14963064765504208</v>
      </c>
      <c r="F33" s="13">
        <v>432</v>
      </c>
      <c r="G33" s="14">
        <f t="shared" si="1"/>
        <v>0.20334261838440112</v>
      </c>
      <c r="N33" s="9"/>
    </row>
    <row r="34" spans="1:14" ht="15" customHeight="1">
      <c r="A34" s="7" t="s">
        <v>10</v>
      </c>
      <c r="B34" s="13">
        <v>6410</v>
      </c>
      <c r="C34" s="13">
        <v>721</v>
      </c>
      <c r="D34" s="13">
        <v>7131</v>
      </c>
      <c r="E34" s="17">
        <f t="shared" si="1"/>
        <v>6.5600717274357442E-2</v>
      </c>
      <c r="F34" s="13">
        <v>500</v>
      </c>
      <c r="G34" s="14">
        <f t="shared" si="1"/>
        <v>0.15740740740740741</v>
      </c>
      <c r="N34" s="9"/>
    </row>
    <row r="35" spans="1:14" ht="15" customHeight="1">
      <c r="A35" s="7" t="s">
        <v>11</v>
      </c>
      <c r="B35" s="13">
        <v>6808</v>
      </c>
      <c r="C35" s="13">
        <v>651</v>
      </c>
      <c r="D35" s="13">
        <v>7459</v>
      </c>
      <c r="E35" s="17">
        <f t="shared" si="1"/>
        <v>4.5996353947552936E-2</v>
      </c>
      <c r="F35" s="13">
        <v>576</v>
      </c>
      <c r="G35" s="14">
        <f t="shared" si="1"/>
        <v>0.152</v>
      </c>
      <c r="N35" s="9"/>
    </row>
    <row r="36" spans="1:14" ht="15" customHeight="1">
      <c r="A36" s="7" t="s">
        <v>12</v>
      </c>
      <c r="B36" s="13">
        <v>7439</v>
      </c>
      <c r="C36" s="13">
        <v>728</v>
      </c>
      <c r="D36" s="13">
        <v>8167</v>
      </c>
      <c r="E36" s="17">
        <f t="shared" si="1"/>
        <v>9.4918889931626227E-2</v>
      </c>
      <c r="F36" s="13">
        <v>726</v>
      </c>
      <c r="G36" s="14">
        <f t="shared" si="1"/>
        <v>0.26041666666666669</v>
      </c>
      <c r="N36" s="9"/>
    </row>
    <row r="37" spans="1:14" ht="15" customHeight="1">
      <c r="A37" s="7" t="s">
        <v>13</v>
      </c>
      <c r="B37" s="13">
        <v>7814</v>
      </c>
      <c r="C37" s="13">
        <v>729</v>
      </c>
      <c r="D37" s="13">
        <v>8543</v>
      </c>
      <c r="E37" s="17">
        <f t="shared" si="1"/>
        <v>4.6038937186237298E-2</v>
      </c>
      <c r="F37" s="13">
        <v>898</v>
      </c>
      <c r="G37" s="14">
        <f t="shared" si="1"/>
        <v>0.23691460055096419</v>
      </c>
      <c r="N37" s="9"/>
    </row>
    <row r="38" spans="1:14" ht="15" customHeight="1">
      <c r="A38" s="7" t="s">
        <v>14</v>
      </c>
      <c r="B38" s="13">
        <v>8787</v>
      </c>
      <c r="C38" s="13">
        <v>703</v>
      </c>
      <c r="D38" s="13">
        <v>9490</v>
      </c>
      <c r="E38" s="17">
        <f t="shared" si="1"/>
        <v>0.11085098911389442</v>
      </c>
      <c r="F38" s="13">
        <v>1218</v>
      </c>
      <c r="G38" s="14">
        <f t="shared" si="1"/>
        <v>0.35634743875278396</v>
      </c>
      <c r="N38" s="9"/>
    </row>
    <row r="39" spans="1:14" ht="15" customHeight="1">
      <c r="A39" s="7" t="s">
        <v>15</v>
      </c>
      <c r="B39" s="13">
        <v>10105</v>
      </c>
      <c r="C39" s="13">
        <v>703</v>
      </c>
      <c r="D39" s="13">
        <v>10808</v>
      </c>
      <c r="E39" s="17">
        <f t="shared" si="1"/>
        <v>0.13888303477344574</v>
      </c>
      <c r="F39" s="13">
        <v>1768</v>
      </c>
      <c r="G39" s="14">
        <f t="shared" si="1"/>
        <v>0.45155993431855501</v>
      </c>
      <c r="N39" s="9"/>
    </row>
    <row r="40" spans="1:14" ht="15" customHeight="1">
      <c r="A40" s="7" t="s">
        <v>16</v>
      </c>
      <c r="B40" s="13">
        <v>11518</v>
      </c>
      <c r="C40" s="13">
        <v>763</v>
      </c>
      <c r="D40" s="13">
        <v>12281</v>
      </c>
      <c r="E40" s="17">
        <f t="shared" si="1"/>
        <v>0.1362879348630644</v>
      </c>
      <c r="F40" s="13">
        <v>2352</v>
      </c>
      <c r="G40" s="14">
        <f t="shared" si="1"/>
        <v>0.33031674208144796</v>
      </c>
      <c r="N40" s="9"/>
    </row>
    <row r="41" spans="1:14" ht="15" customHeight="1">
      <c r="A41" s="7" t="s">
        <v>17</v>
      </c>
      <c r="B41" s="13">
        <v>11734</v>
      </c>
      <c r="C41" s="13">
        <v>912</v>
      </c>
      <c r="D41" s="13">
        <v>12646</v>
      </c>
      <c r="E41" s="17">
        <f t="shared" si="1"/>
        <v>2.9720706782835275E-2</v>
      </c>
      <c r="F41" s="13">
        <v>2507</v>
      </c>
      <c r="G41" s="14">
        <f t="shared" si="1"/>
        <v>6.5901360544217691E-2</v>
      </c>
      <c r="N41" s="9"/>
    </row>
    <row r="42" spans="1:14" ht="15" customHeight="1">
      <c r="A42" s="7" t="s">
        <v>18</v>
      </c>
      <c r="B42" s="13">
        <v>11563</v>
      </c>
      <c r="C42" s="13">
        <v>923</v>
      </c>
      <c r="D42" s="13">
        <v>12486</v>
      </c>
      <c r="E42" s="17">
        <f t="shared" si="1"/>
        <v>-1.2652222046496917E-2</v>
      </c>
      <c r="F42" s="13">
        <v>2797</v>
      </c>
      <c r="G42" s="14">
        <f t="shared" si="1"/>
        <v>0.1156761069006781</v>
      </c>
      <c r="N42" s="9"/>
    </row>
    <row r="43" spans="1:14" ht="15" customHeight="1">
      <c r="A43" s="7" t="s">
        <v>19</v>
      </c>
      <c r="B43" s="13">
        <v>11465</v>
      </c>
      <c r="C43" s="13">
        <v>956</v>
      </c>
      <c r="D43" s="13">
        <v>12421</v>
      </c>
      <c r="E43" s="17">
        <f t="shared" si="1"/>
        <v>-5.2058305301938175E-3</v>
      </c>
      <c r="F43" s="13">
        <v>2961</v>
      </c>
      <c r="G43" s="14">
        <f t="shared" si="1"/>
        <v>5.863425098319628E-2</v>
      </c>
      <c r="M43" s="9"/>
      <c r="N43" s="9"/>
    </row>
    <row r="44" spans="1:14" ht="15" customHeight="1">
      <c r="A44" s="7" t="s">
        <v>20</v>
      </c>
      <c r="B44" s="13">
        <v>10578</v>
      </c>
      <c r="C44" s="13">
        <v>874</v>
      </c>
      <c r="D44" s="13">
        <v>11452</v>
      </c>
      <c r="E44" s="17">
        <f t="shared" si="1"/>
        <v>-7.8013042428145885E-2</v>
      </c>
      <c r="F44" s="13">
        <v>2970</v>
      </c>
      <c r="G44" s="14">
        <f t="shared" si="1"/>
        <v>3.0395136778115501E-3</v>
      </c>
      <c r="M44" s="9"/>
      <c r="N44" s="9"/>
    </row>
    <row r="45" spans="1:14" ht="15" customHeight="1">
      <c r="A45" s="7" t="s">
        <v>21</v>
      </c>
      <c r="B45" s="13">
        <v>10724</v>
      </c>
      <c r="C45" s="13">
        <v>912</v>
      </c>
      <c r="D45" s="13">
        <v>11636</v>
      </c>
      <c r="E45" s="17">
        <f t="shared" si="1"/>
        <v>1.6067062521830249E-2</v>
      </c>
      <c r="F45" s="13">
        <v>3188</v>
      </c>
      <c r="G45" s="14">
        <f t="shared" si="1"/>
        <v>7.3400673400673397E-2</v>
      </c>
      <c r="M45" s="9"/>
      <c r="N45" s="9"/>
    </row>
    <row r="46" spans="1:14" ht="15" customHeight="1">
      <c r="A46" s="7" t="s">
        <v>22</v>
      </c>
      <c r="B46" s="13">
        <v>11556</v>
      </c>
      <c r="C46" s="13">
        <v>908</v>
      </c>
      <c r="D46" s="13">
        <v>12464</v>
      </c>
      <c r="E46" s="17">
        <f t="shared" si="1"/>
        <v>7.1158473702303202E-2</v>
      </c>
      <c r="F46" s="13">
        <v>4003</v>
      </c>
      <c r="G46" s="14">
        <f t="shared" si="1"/>
        <v>0.25564617314930993</v>
      </c>
      <c r="M46" s="9"/>
      <c r="N46" s="9"/>
    </row>
    <row r="47" spans="1:14" ht="15" customHeight="1">
      <c r="A47" s="7" t="s">
        <v>23</v>
      </c>
      <c r="B47" s="13">
        <v>12735</v>
      </c>
      <c r="C47" s="13">
        <v>909</v>
      </c>
      <c r="D47" s="13">
        <v>13644</v>
      </c>
      <c r="E47" s="17">
        <f t="shared" si="1"/>
        <v>9.4672657252888315E-2</v>
      </c>
      <c r="F47" s="13">
        <v>4614</v>
      </c>
      <c r="G47" s="14">
        <f t="shared" si="1"/>
        <v>0.1526355233574819</v>
      </c>
      <c r="M47" s="9"/>
      <c r="N47" s="9"/>
    </row>
    <row r="48" spans="1:14" ht="15" customHeight="1">
      <c r="A48" s="7" t="s">
        <v>24</v>
      </c>
      <c r="B48" s="13">
        <v>13481</v>
      </c>
      <c r="C48" s="13">
        <v>968</v>
      </c>
      <c r="D48" s="13">
        <v>14449</v>
      </c>
      <c r="E48" s="17">
        <f t="shared" si="1"/>
        <v>5.9000293169158606E-2</v>
      </c>
      <c r="F48" s="13">
        <v>5442</v>
      </c>
      <c r="G48" s="14">
        <f t="shared" si="1"/>
        <v>0.17945383615084526</v>
      </c>
      <c r="M48" s="9"/>
      <c r="N48" s="9"/>
    </row>
    <row r="49" spans="1:14" ht="15" customHeight="1">
      <c r="A49" s="7" t="s">
        <v>25</v>
      </c>
      <c r="B49" s="13">
        <v>12860</v>
      </c>
      <c r="C49" s="13">
        <v>1037</v>
      </c>
      <c r="D49" s="13">
        <v>13897</v>
      </c>
      <c r="E49" s="17">
        <f t="shared" si="1"/>
        <v>-3.8203335870994531E-2</v>
      </c>
      <c r="F49" s="13">
        <v>5553</v>
      </c>
      <c r="G49" s="14">
        <f t="shared" si="1"/>
        <v>2.0396912899669238E-2</v>
      </c>
      <c r="M49" s="9"/>
      <c r="N49" s="9"/>
    </row>
    <row r="50" spans="1:14" ht="15" customHeight="1">
      <c r="A50" s="7" t="s">
        <v>26</v>
      </c>
      <c r="B50" s="13">
        <v>14412</v>
      </c>
      <c r="C50" s="13">
        <v>1154</v>
      </c>
      <c r="D50" s="13">
        <v>15566</v>
      </c>
      <c r="E50" s="17">
        <f t="shared" si="1"/>
        <v>0.12009786284809672</v>
      </c>
      <c r="F50" s="13">
        <v>6260</v>
      </c>
      <c r="G50" s="14">
        <f t="shared" si="1"/>
        <v>0.12731856654060869</v>
      </c>
      <c r="M50" s="9"/>
      <c r="N50" s="9"/>
    </row>
    <row r="51" spans="1:14" ht="15" customHeight="1">
      <c r="A51" s="7" t="s">
        <v>27</v>
      </c>
      <c r="B51" s="13">
        <v>14547</v>
      </c>
      <c r="C51" s="13">
        <v>1252</v>
      </c>
      <c r="D51" s="13">
        <v>15799</v>
      </c>
      <c r="E51" s="17">
        <f t="shared" si="1"/>
        <v>1.4968521135808814E-2</v>
      </c>
      <c r="F51" s="13">
        <v>6184</v>
      </c>
      <c r="G51" s="14">
        <f t="shared" si="1"/>
        <v>-1.2140575079872205E-2</v>
      </c>
      <c r="M51" s="9"/>
      <c r="N51" s="9"/>
    </row>
    <row r="52" spans="1:14" ht="15" customHeight="1">
      <c r="A52" s="7" t="s">
        <v>28</v>
      </c>
      <c r="B52" s="13">
        <v>16036</v>
      </c>
      <c r="C52" s="13">
        <v>1302</v>
      </c>
      <c r="D52" s="13">
        <v>17338</v>
      </c>
      <c r="E52" s="17">
        <f t="shared" si="1"/>
        <v>9.7411228558769547E-2</v>
      </c>
      <c r="F52" s="13">
        <v>6945</v>
      </c>
      <c r="G52" s="14">
        <f t="shared" si="1"/>
        <v>0.1230595084087969</v>
      </c>
      <c r="M52" s="9"/>
      <c r="N52" s="9"/>
    </row>
    <row r="53" spans="1:14" ht="15" customHeight="1">
      <c r="A53" s="7" t="s">
        <v>29</v>
      </c>
      <c r="B53" s="13">
        <v>16697</v>
      </c>
      <c r="C53" s="13">
        <v>1317</v>
      </c>
      <c r="D53" s="13">
        <v>18013</v>
      </c>
      <c r="E53" s="17">
        <f t="shared" si="1"/>
        <v>3.8931826046833547E-2</v>
      </c>
      <c r="F53" s="13">
        <v>7748</v>
      </c>
      <c r="G53" s="14">
        <f t="shared" si="1"/>
        <v>0.11562275017998561</v>
      </c>
      <c r="M53" s="9"/>
      <c r="N53" s="9"/>
    </row>
    <row r="54" spans="1:14" ht="15" customHeight="1">
      <c r="A54" s="7" t="s">
        <v>30</v>
      </c>
      <c r="B54" s="13">
        <v>15812</v>
      </c>
      <c r="C54" s="13">
        <v>1314</v>
      </c>
      <c r="D54" s="13">
        <v>17125</v>
      </c>
      <c r="E54" s="17">
        <f t="shared" si="1"/>
        <v>-4.9297729417642815E-2</v>
      </c>
      <c r="F54" s="13">
        <v>7386</v>
      </c>
      <c r="G54" s="14">
        <f t="shared" si="1"/>
        <v>-4.6721734641197728E-2</v>
      </c>
      <c r="M54" s="9"/>
      <c r="N54" s="9"/>
    </row>
    <row r="55" spans="1:14" ht="15" customHeight="1">
      <c r="A55" s="7" t="s">
        <v>31</v>
      </c>
      <c r="B55" s="13">
        <v>17119</v>
      </c>
      <c r="C55" s="13">
        <v>1416</v>
      </c>
      <c r="D55" s="13">
        <v>18535</v>
      </c>
      <c r="E55" s="17">
        <f t="shared" si="1"/>
        <v>8.2335766423357659E-2</v>
      </c>
      <c r="F55" s="13">
        <v>7891</v>
      </c>
      <c r="G55" s="14">
        <f t="shared" si="1"/>
        <v>6.8372596804765776E-2</v>
      </c>
      <c r="N55" s="9"/>
    </row>
    <row r="56" spans="1:14" ht="15" customHeight="1">
      <c r="A56" s="7" t="s">
        <v>32</v>
      </c>
      <c r="B56" s="13">
        <v>18400</v>
      </c>
      <c r="C56" s="13">
        <v>1464</v>
      </c>
      <c r="D56" s="13">
        <v>19863</v>
      </c>
      <c r="E56" s="17">
        <f t="shared" si="1"/>
        <v>7.1648233072565418E-2</v>
      </c>
      <c r="F56" s="13">
        <v>9487</v>
      </c>
      <c r="G56" s="14">
        <f t="shared" si="1"/>
        <v>0.2022557343809403</v>
      </c>
      <c r="N56" s="9"/>
    </row>
    <row r="57" spans="1:14" ht="15" customHeight="1">
      <c r="A57" s="7" t="s">
        <v>33</v>
      </c>
      <c r="B57" s="13">
        <v>19117</v>
      </c>
      <c r="C57" s="13">
        <v>1677</v>
      </c>
      <c r="D57" s="13">
        <v>20794</v>
      </c>
      <c r="E57" s="17">
        <f t="shared" si="1"/>
        <v>4.6871066807632283E-2</v>
      </c>
      <c r="F57" s="13">
        <v>9786</v>
      </c>
      <c r="G57" s="14">
        <f t="shared" si="1"/>
        <v>3.1516812480236113E-2</v>
      </c>
      <c r="N57" s="9"/>
    </row>
    <row r="58" spans="1:14" ht="15" customHeight="1">
      <c r="A58" s="7" t="s">
        <v>34</v>
      </c>
      <c r="B58" s="13">
        <v>21549</v>
      </c>
      <c r="C58" s="13">
        <v>1988</v>
      </c>
      <c r="D58" s="13">
        <v>23537</v>
      </c>
      <c r="E58" s="17">
        <f t="shared" si="1"/>
        <v>0.13191305184187746</v>
      </c>
      <c r="F58" s="13">
        <v>11763</v>
      </c>
      <c r="G58" s="14">
        <f t="shared" si="1"/>
        <v>0.20202329858982218</v>
      </c>
      <c r="N58" s="9"/>
    </row>
    <row r="59" spans="1:14" ht="15" customHeight="1">
      <c r="A59" s="7" t="s">
        <v>35</v>
      </c>
      <c r="B59" s="13">
        <v>23085</v>
      </c>
      <c r="C59" s="13">
        <v>2078</v>
      </c>
      <c r="D59" s="13">
        <v>25163</v>
      </c>
      <c r="E59" s="17">
        <f t="shared" si="1"/>
        <v>6.9082720822534735E-2</v>
      </c>
      <c r="F59" s="13">
        <v>12290</v>
      </c>
      <c r="G59" s="14">
        <f t="shared" si="1"/>
        <v>4.480149621695146E-2</v>
      </c>
      <c r="N59" s="9"/>
    </row>
    <row r="60" spans="1:14" ht="15" customHeight="1">
      <c r="A60" s="7" t="s">
        <v>36</v>
      </c>
      <c r="B60" s="13">
        <v>23283</v>
      </c>
      <c r="C60" s="13">
        <v>2232</v>
      </c>
      <c r="D60" s="13">
        <v>25515</v>
      </c>
      <c r="E60" s="17">
        <f t="shared" si="1"/>
        <v>1.3988793069188888E-2</v>
      </c>
      <c r="F60" s="13">
        <v>12244</v>
      </c>
      <c r="G60" s="14">
        <f t="shared" si="1"/>
        <v>-3.7428803905614322E-3</v>
      </c>
      <c r="N60" s="9"/>
    </row>
    <row r="61" spans="1:14" ht="15" customHeight="1">
      <c r="A61" s="7" t="s">
        <v>37</v>
      </c>
      <c r="B61" s="13">
        <v>23435</v>
      </c>
      <c r="C61" s="13">
        <v>2310</v>
      </c>
      <c r="D61" s="13">
        <v>25745</v>
      </c>
      <c r="E61" s="17">
        <f t="shared" si="1"/>
        <v>9.0143053106016072E-3</v>
      </c>
      <c r="F61" s="13">
        <v>12671</v>
      </c>
      <c r="G61" s="14">
        <f t="shared" si="1"/>
        <v>3.4874224109768051E-2</v>
      </c>
      <c r="N61" s="9"/>
    </row>
    <row r="62" spans="1:14" ht="15" customHeight="1">
      <c r="A62" s="7" t="s">
        <v>38</v>
      </c>
      <c r="B62" s="13">
        <v>23319</v>
      </c>
      <c r="C62" s="13">
        <v>2075</v>
      </c>
      <c r="D62" s="13">
        <v>25394</v>
      </c>
      <c r="E62" s="17">
        <f t="shared" si="1"/>
        <v>-1.3633715284521267E-2</v>
      </c>
      <c r="F62" s="13">
        <v>12498</v>
      </c>
      <c r="G62" s="14">
        <f t="shared" si="1"/>
        <v>-1.3653223897087839E-2</v>
      </c>
      <c r="N62" s="9"/>
    </row>
    <row r="63" spans="1:14" ht="15" customHeight="1">
      <c r="A63" s="7" t="s">
        <v>39</v>
      </c>
      <c r="B63" s="13">
        <v>23122</v>
      </c>
      <c r="C63" s="13">
        <v>2087</v>
      </c>
      <c r="D63" s="13">
        <v>25209</v>
      </c>
      <c r="E63" s="17">
        <f t="shared" si="1"/>
        <v>-7.2851854768843033E-3</v>
      </c>
      <c r="F63" s="13">
        <v>12805</v>
      </c>
      <c r="G63" s="14">
        <f t="shared" si="1"/>
        <v>2.4563930228836614E-2</v>
      </c>
      <c r="N63" s="9"/>
    </row>
    <row r="64" spans="1:14" ht="15" customHeight="1">
      <c r="A64" s="7" t="s">
        <v>43</v>
      </c>
      <c r="B64" s="13">
        <v>20796</v>
      </c>
      <c r="C64" s="13">
        <v>2039</v>
      </c>
      <c r="D64" s="13">
        <v>22835</v>
      </c>
      <c r="E64" s="17">
        <f t="shared" si="1"/>
        <v>-9.4172716093458689E-2</v>
      </c>
      <c r="F64" s="13">
        <v>11306</v>
      </c>
      <c r="G64" s="14">
        <f t="shared" si="1"/>
        <v>-0.11706364701288559</v>
      </c>
      <c r="N64" s="9"/>
    </row>
    <row r="65" spans="1:7" ht="15" customHeight="1">
      <c r="A65" s="10" t="s">
        <v>44</v>
      </c>
      <c r="B65" s="13">
        <v>21741</v>
      </c>
      <c r="C65" s="13">
        <v>2439</v>
      </c>
      <c r="D65" s="13">
        <v>24180</v>
      </c>
      <c r="E65" s="17">
        <f t="shared" si="1"/>
        <v>5.8900810159842346E-2</v>
      </c>
      <c r="F65" s="13">
        <v>11737</v>
      </c>
      <c r="G65" s="14">
        <f t="shared" si="1"/>
        <v>3.8121351494781533E-2</v>
      </c>
    </row>
    <row r="66" spans="1:7" ht="15" customHeight="1">
      <c r="A66" s="10" t="s">
        <v>45</v>
      </c>
      <c r="B66" s="13">
        <v>22227</v>
      </c>
      <c r="C66" s="13">
        <v>2488</v>
      </c>
      <c r="D66" s="13">
        <v>24715</v>
      </c>
      <c r="E66" s="17">
        <f t="shared" si="1"/>
        <v>2.2125723738626965E-2</v>
      </c>
      <c r="F66" s="13">
        <v>11855</v>
      </c>
      <c r="G66" s="14">
        <f t="shared" si="1"/>
        <v>1.00536764079407E-2</v>
      </c>
    </row>
    <row r="67" spans="1:7" ht="15" customHeight="1">
      <c r="A67" s="10" t="s">
        <v>46</v>
      </c>
      <c r="B67" s="13">
        <v>25177</v>
      </c>
      <c r="C67" s="13">
        <v>2578</v>
      </c>
      <c r="D67" s="13">
        <v>27755</v>
      </c>
      <c r="E67" s="17">
        <f t="shared" si="1"/>
        <v>0.12300222536920898</v>
      </c>
      <c r="F67" s="13">
        <v>13047</v>
      </c>
      <c r="G67" s="14">
        <f t="shared" si="1"/>
        <v>0.1005482918599747</v>
      </c>
    </row>
    <row r="68" spans="1:7" ht="15" customHeight="1">
      <c r="A68" s="10" t="s">
        <v>47</v>
      </c>
      <c r="B68" s="13">
        <v>27164</v>
      </c>
      <c r="C68" s="13">
        <v>2806</v>
      </c>
      <c r="D68" s="13">
        <v>29970</v>
      </c>
      <c r="E68" s="17">
        <f t="shared" si="1"/>
        <v>7.980544046117817E-2</v>
      </c>
      <c r="F68" s="13">
        <v>14248</v>
      </c>
      <c r="G68" s="14">
        <f t="shared" si="1"/>
        <v>9.2051812677243813E-2</v>
      </c>
    </row>
    <row r="69" spans="1:7" ht="15" customHeight="1">
      <c r="A69" s="10" t="s">
        <v>48</v>
      </c>
      <c r="B69" s="13">
        <v>29804</v>
      </c>
      <c r="C69" s="13">
        <v>2909</v>
      </c>
      <c r="D69" s="13">
        <v>32713</v>
      </c>
      <c r="E69" s="17">
        <f t="shared" si="1"/>
        <v>9.1524858191524852E-2</v>
      </c>
      <c r="F69" s="13">
        <v>16002</v>
      </c>
      <c r="G69" s="14">
        <f t="shared" si="1"/>
        <v>0.12310499719258844</v>
      </c>
    </row>
    <row r="70" spans="1:7" ht="15" customHeight="1">
      <c r="A70" s="10" t="s">
        <v>52</v>
      </c>
      <c r="B70" s="13">
        <v>29808</v>
      </c>
      <c r="C70" s="13">
        <v>2970</v>
      </c>
      <c r="D70" s="13">
        <v>32778</v>
      </c>
      <c r="E70" s="17">
        <f>(D70-D69)/D69</f>
        <v>1.9869776541436126E-3</v>
      </c>
      <c r="F70" s="13">
        <v>15960</v>
      </c>
      <c r="G70" s="14">
        <f>(F70-F69)/F69</f>
        <v>-2.6246719160104987E-3</v>
      </c>
    </row>
    <row r="71" spans="1:7" ht="15" customHeight="1">
      <c r="A71" s="10" t="s">
        <v>53</v>
      </c>
      <c r="B71" s="13">
        <v>28818</v>
      </c>
      <c r="C71" s="13">
        <v>3070</v>
      </c>
      <c r="D71" s="13">
        <v>31888</v>
      </c>
      <c r="E71" s="17">
        <f>(D71-D70)/D70</f>
        <v>-2.7152358289096346E-2</v>
      </c>
      <c r="F71" s="13">
        <v>16323</v>
      </c>
      <c r="G71" s="14">
        <f>(F71-F70)/F70</f>
        <v>2.274436090225564E-2</v>
      </c>
    </row>
    <row r="72" spans="1:7" ht="15" customHeight="1">
      <c r="A72" s="10" t="s">
        <v>54</v>
      </c>
      <c r="B72" s="13">
        <v>28164</v>
      </c>
      <c r="C72" s="13">
        <v>2908</v>
      </c>
      <c r="D72" s="13">
        <v>31072</v>
      </c>
      <c r="E72" s="17">
        <f>(D72-D71)/D71</f>
        <v>-2.5589563472152535E-2</v>
      </c>
      <c r="F72" s="13">
        <v>17594</v>
      </c>
      <c r="G72" s="14">
        <f>(F72-F71)/F71</f>
        <v>7.786558843349875E-2</v>
      </c>
    </row>
    <row r="73" spans="1:7" ht="15" customHeight="1">
      <c r="A73" s="10" t="s">
        <v>55</v>
      </c>
      <c r="B73" s="13">
        <v>27804</v>
      </c>
      <c r="C73" s="13">
        <v>2594</v>
      </c>
      <c r="D73" s="13">
        <v>30398</v>
      </c>
      <c r="E73" s="17">
        <f>(D73-D72)/D72</f>
        <v>-2.1691555097837281E-2</v>
      </c>
      <c r="F73" s="13">
        <v>17802</v>
      </c>
      <c r="G73" s="14">
        <f>(F73-F72)/F72</f>
        <v>1.1822212117767421E-2</v>
      </c>
    </row>
    <row r="74" spans="1:7" ht="15" customHeight="1">
      <c r="A74" s="7">
        <v>2011</v>
      </c>
      <c r="B74" s="13">
        <v>29364</v>
      </c>
      <c r="C74" s="13">
        <v>2522</v>
      </c>
      <c r="D74" s="13">
        <v>31886</v>
      </c>
      <c r="E74" s="17">
        <f>(D74-D73)/D73</f>
        <v>4.8950588854529901E-2</v>
      </c>
      <c r="F74" s="13">
        <v>18973</v>
      </c>
      <c r="G74" s="14">
        <f>(F74-F73)/F73</f>
        <v>6.5779125940905514E-2</v>
      </c>
    </row>
    <row r="75" spans="1:7" ht="15" customHeight="1">
      <c r="A75" s="7">
        <v>2012</v>
      </c>
      <c r="B75" s="13">
        <v>29706</v>
      </c>
      <c r="C75" s="13">
        <v>2515</v>
      </c>
      <c r="D75" s="13">
        <v>32221</v>
      </c>
      <c r="E75" s="17">
        <f t="shared" ref="E75:E76" si="2">D75/D74-1</f>
        <v>1.0506178260051513E-2</v>
      </c>
      <c r="F75" s="13">
        <v>19780</v>
      </c>
      <c r="G75" s="14">
        <f t="shared" ref="G75:G77" si="3">F75/F74-1</f>
        <v>4.2534127444262992E-2</v>
      </c>
    </row>
    <row r="76" spans="1:7" ht="15" customHeight="1">
      <c r="A76" s="7">
        <v>2013</v>
      </c>
      <c r="B76" s="13">
        <v>31166</v>
      </c>
      <c r="C76" s="13">
        <v>2401</v>
      </c>
      <c r="D76" s="13">
        <v>33567</v>
      </c>
      <c r="E76" s="17">
        <f t="shared" si="2"/>
        <v>4.1773998324074357E-2</v>
      </c>
      <c r="F76" s="13">
        <v>22238</v>
      </c>
      <c r="G76" s="14">
        <f t="shared" si="3"/>
        <v>0.12426693629929231</v>
      </c>
    </row>
    <row r="77" spans="1:7" ht="15" customHeight="1">
      <c r="A77" s="7">
        <v>2014</v>
      </c>
      <c r="B77" s="13">
        <v>32786</v>
      </c>
      <c r="C77" s="13">
        <v>2551</v>
      </c>
      <c r="D77" s="13">
        <v>35337</v>
      </c>
      <c r="E77" s="17">
        <f t="shared" ref="E77:E81" si="4">D77/D76-1</f>
        <v>5.2730360175172075E-2</v>
      </c>
      <c r="F77" s="13">
        <v>23423</v>
      </c>
      <c r="G77" s="14">
        <f t="shared" si="3"/>
        <v>5.3287166112060413E-2</v>
      </c>
    </row>
    <row r="78" spans="1:7" ht="15" customHeight="1">
      <c r="A78" s="7">
        <v>2015</v>
      </c>
      <c r="B78" s="13">
        <v>34059</v>
      </c>
      <c r="C78" s="13">
        <v>2733</v>
      </c>
      <c r="D78" s="13">
        <v>36792</v>
      </c>
      <c r="E78" s="17">
        <f t="shared" si="4"/>
        <v>4.1174972408523747E-2</v>
      </c>
      <c r="F78" s="13">
        <v>23839</v>
      </c>
      <c r="G78" s="14">
        <f t="shared" ref="G78:G85" si="5">F78/F77-1</f>
        <v>1.7760321051957462E-2</v>
      </c>
    </row>
    <row r="79" spans="1:7" ht="15" customHeight="1">
      <c r="A79" s="7">
        <v>2016</v>
      </c>
      <c r="B79" s="13">
        <v>36145</v>
      </c>
      <c r="C79" s="13">
        <v>2984</v>
      </c>
      <c r="D79" s="13">
        <v>39129</v>
      </c>
      <c r="E79" s="17">
        <f t="shared" si="4"/>
        <v>6.3519243313763907E-2</v>
      </c>
      <c r="F79" s="13">
        <v>25415</v>
      </c>
      <c r="G79" s="14">
        <f t="shared" si="5"/>
        <v>6.6110155627333356E-2</v>
      </c>
    </row>
    <row r="80" spans="1:7" s="19" customFormat="1" ht="15" customHeight="1">
      <c r="A80" s="7">
        <v>2017</v>
      </c>
      <c r="B80" s="13">
        <v>38069</v>
      </c>
      <c r="C80" s="13">
        <v>3011</v>
      </c>
      <c r="D80" s="13">
        <v>41080</v>
      </c>
      <c r="E80" s="17">
        <f t="shared" si="4"/>
        <v>4.9860717115183029E-2</v>
      </c>
      <c r="F80" s="13">
        <v>28396</v>
      </c>
      <c r="G80" s="14">
        <f t="shared" si="5"/>
        <v>0.11729293724178635</v>
      </c>
    </row>
    <row r="81" spans="1:7" s="19" customFormat="1" ht="15" customHeight="1">
      <c r="A81" s="7">
        <v>2018</v>
      </c>
      <c r="B81" s="13">
        <v>37300</v>
      </c>
      <c r="C81" s="13">
        <v>2983</v>
      </c>
      <c r="D81" s="13">
        <v>40283</v>
      </c>
      <c r="E81" s="17">
        <f t="shared" si="4"/>
        <v>-1.9401168451801398E-2</v>
      </c>
      <c r="F81" s="13">
        <v>26508</v>
      </c>
      <c r="G81" s="14">
        <f t="shared" si="5"/>
        <v>-6.6488237779969039E-2</v>
      </c>
    </row>
    <row r="82" spans="1:7" s="19" customFormat="1" ht="15" customHeight="1">
      <c r="A82" s="7">
        <v>2019</v>
      </c>
      <c r="B82" s="13">
        <v>38006</v>
      </c>
      <c r="C82" s="13">
        <v>2851</v>
      </c>
      <c r="D82" s="13">
        <v>40857</v>
      </c>
      <c r="E82" s="17">
        <f>D82/D81-1</f>
        <v>1.4249187001961205E-2</v>
      </c>
      <c r="F82" s="13">
        <v>28448</v>
      </c>
      <c r="G82" s="14">
        <f t="shared" si="5"/>
        <v>7.3185453448015636E-2</v>
      </c>
    </row>
    <row r="83" spans="1:7" s="19" customFormat="1" ht="15" customHeight="1">
      <c r="A83" s="22">
        <v>2021</v>
      </c>
      <c r="B83" s="13">
        <v>5676</v>
      </c>
      <c r="C83" s="13">
        <v>708</v>
      </c>
      <c r="D83" s="13">
        <v>6384</v>
      </c>
      <c r="E83" s="17">
        <f>D83/D82-1</f>
        <v>-0.84374770541155741</v>
      </c>
      <c r="F83" s="13">
        <v>5646</v>
      </c>
      <c r="G83" s="14">
        <f t="shared" si="5"/>
        <v>-0.80153262092238475</v>
      </c>
    </row>
    <row r="84" spans="1:7" s="19" customFormat="1" ht="15" customHeight="1">
      <c r="A84" s="22">
        <v>2022</v>
      </c>
      <c r="B84" s="13">
        <v>28736</v>
      </c>
      <c r="C84" s="13">
        <v>2509</v>
      </c>
      <c r="D84" s="13">
        <v>31244</v>
      </c>
      <c r="E84" s="17">
        <f>D84/D82-1</f>
        <v>-0.23528403945468346</v>
      </c>
      <c r="F84" s="13">
        <v>26497</v>
      </c>
      <c r="G84" s="17">
        <f>F84/F82-1</f>
        <v>-6.858127109111356E-2</v>
      </c>
    </row>
    <row r="85" spans="1:7" s="19" customFormat="1" ht="15" customHeight="1">
      <c r="A85" s="22">
        <v>2023</v>
      </c>
      <c r="B85" s="13">
        <v>35070.845149470537</v>
      </c>
      <c r="C85" s="13">
        <v>2888.6266188297145</v>
      </c>
      <c r="D85" s="13">
        <v>37959.471768300507</v>
      </c>
      <c r="E85" s="17">
        <f>D85/D84-1</f>
        <v>0.21493636436757479</v>
      </c>
      <c r="F85" s="13">
        <v>31074.797699410028</v>
      </c>
      <c r="G85" s="17">
        <f t="shared" si="5"/>
        <v>0.17276664148432008</v>
      </c>
    </row>
    <row r="86" spans="1:7" s="19" customFormat="1" ht="15" customHeight="1">
      <c r="A86" s="22">
        <v>2024</v>
      </c>
      <c r="B86" s="13">
        <v>36093.258424881918</v>
      </c>
      <c r="C86" s="13">
        <v>2938.0440606114512</v>
      </c>
      <c r="D86" s="13">
        <v>39031.302485493448</v>
      </c>
      <c r="E86" s="17">
        <f>D86/D85-1</f>
        <v>2.8236186313003842E-2</v>
      </c>
      <c r="F86" s="13">
        <v>31912.413063139495</v>
      </c>
      <c r="G86" s="17">
        <f t="shared" ref="G86" si="6">F86/F85-1</f>
        <v>2.6954813087821661E-2</v>
      </c>
    </row>
    <row r="87" spans="1:7" ht="15" customHeight="1">
      <c r="A87" s="11" t="s">
        <v>57</v>
      </c>
    </row>
    <row r="88" spans="1:7" ht="13.9" customHeight="1">
      <c r="A88" s="12" t="s">
        <v>56</v>
      </c>
    </row>
    <row r="89" spans="1:7" ht="134.5" customHeight="1">
      <c r="A89" s="24" t="s">
        <v>59</v>
      </c>
      <c r="B89" s="24"/>
      <c r="C89" s="24"/>
      <c r="D89" s="24"/>
      <c r="E89" s="24"/>
      <c r="F89" s="24"/>
      <c r="G89" s="24"/>
    </row>
    <row r="90" spans="1:7" s="21" customFormat="1" ht="12.5">
      <c r="A90"/>
      <c r="B90"/>
    </row>
    <row r="91" spans="1:7" ht="15" customHeight="1">
      <c r="B91" s="18"/>
    </row>
    <row r="94" spans="1:7" ht="15" customHeight="1">
      <c r="E94" s="20"/>
    </row>
  </sheetData>
  <mergeCells count="10">
    <mergeCell ref="A89:G89"/>
    <mergeCell ref="A2:G2"/>
    <mergeCell ref="B6:B7"/>
    <mergeCell ref="C6:C7"/>
    <mergeCell ref="B4:E5"/>
    <mergeCell ref="F4:G5"/>
    <mergeCell ref="D6:E7"/>
    <mergeCell ref="F6:F8"/>
    <mergeCell ref="G6:G8"/>
    <mergeCell ref="A4:A8"/>
  </mergeCells>
  <phoneticPr fontId="0" type="noConversion"/>
  <pageMargins left="0.90600000000000003" right="0.90600000000000003" top="0.5" bottom="0.5" header="0.5" footer="0.5"/>
  <pageSetup paperSize="9" scale="90" orientation="portrait" verticalDpi="300" r:id="rId1"/>
  <headerFooter alignWithMargins="0"/>
  <ignoredErrors>
    <ignoredError sqref="A27:A7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Output</vt:lpstr>
      <vt:lpstr>OUTPUT1</vt:lpstr>
      <vt:lpstr>Output!Print_Area</vt:lpstr>
      <vt:lpstr>STARTER1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Westaway</dc:creator>
  <cp:lastModifiedBy>Devki Patel</cp:lastModifiedBy>
  <cp:lastPrinted>2005-04-13T09:53:55Z</cp:lastPrinted>
  <dcterms:created xsi:type="dcterms:W3CDTF">2002-03-18T15:23:50Z</dcterms:created>
  <dcterms:modified xsi:type="dcterms:W3CDTF">2025-09-12T15:17:31Z</dcterms:modified>
</cp:coreProperties>
</file>