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rskgroup.sharepoint.com/sites/BMGResearch/Shared Documents/Projects/Live Projects/Projects-1XXX/Pro_1963/Data House/Annual Report Spec and Tables/GBTS/Complete tables/GB/CLEAN/"/>
    </mc:Choice>
  </mc:AlternateContent>
  <xr:revisionPtr revIDLastSave="20" documentId="8_{96E0EFA4-2A24-4333-9907-E3CB43CF0535}" xr6:coauthVersionLast="47" xr6:coauthVersionMax="47" xr10:uidLastSave="{C019182D-F0F5-4AB1-8077-BF19DF287956}"/>
  <bookViews>
    <workbookView xWindow="-108" yWindow="-108" windowWidth="23256" windowHeight="12456" tabRatio="711" xr2:uid="{156A4AB8-C1E5-447E-A02C-59B4879BD411}"/>
  </bookViews>
  <sheets>
    <sheet name="Table Guide" sheetId="12" r:id="rId1"/>
    <sheet name="Table of contents" sheetId="8" r:id="rId2"/>
    <sheet name="Total Trips" sheetId="1" r:id="rId3"/>
    <sheet name="Holiday Trips" sheetId="2" r:id="rId4"/>
    <sheet name="Visit Friends or Relatives" sheetId="3" r:id="rId5"/>
    <sheet name="Business Trips" sheetId="4" r:id="rId6"/>
    <sheet name="Miscellaneous Trips" sheetId="5" r:id="rId7"/>
  </sheets>
  <externalReferences>
    <externalReference r:id="rId8"/>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8" l="1"/>
  <c r="E33" i="8"/>
  <c r="D33" i="8"/>
  <c r="C33" i="8"/>
  <c r="B33" i="8"/>
  <c r="F32" i="8"/>
  <c r="E32" i="8"/>
  <c r="D32" i="8"/>
  <c r="C32" i="8"/>
  <c r="B32" i="8"/>
  <c r="F31" i="8"/>
  <c r="E31" i="8"/>
  <c r="D31" i="8"/>
  <c r="C31" i="8"/>
  <c r="B31" i="8"/>
  <c r="F30" i="8"/>
  <c r="E30" i="8"/>
  <c r="D30" i="8"/>
  <c r="C30" i="8"/>
  <c r="B30" i="8"/>
  <c r="F29" i="8"/>
  <c r="E29" i="8"/>
  <c r="D29" i="8"/>
  <c r="C29" i="8"/>
  <c r="B29" i="8"/>
  <c r="F28" i="8"/>
  <c r="E28" i="8"/>
  <c r="D28" i="8"/>
  <c r="C28" i="8"/>
  <c r="B28" i="8"/>
  <c r="F27" i="8"/>
  <c r="E27" i="8"/>
  <c r="D27" i="8"/>
  <c r="C27" i="8"/>
  <c r="B27" i="8"/>
  <c r="F26" i="8"/>
  <c r="E26" i="8"/>
  <c r="D26" i="8"/>
  <c r="C26" i="8"/>
  <c r="B26" i="8"/>
  <c r="F25" i="8"/>
  <c r="E25" i="8"/>
  <c r="D25" i="8"/>
  <c r="C25" i="8"/>
  <c r="B25" i="8"/>
  <c r="F24" i="8"/>
  <c r="E24" i="8"/>
  <c r="D24" i="8"/>
  <c r="C24" i="8"/>
  <c r="B24" i="8"/>
  <c r="F23" i="8"/>
  <c r="E23" i="8"/>
  <c r="D23" i="8"/>
  <c r="C23" i="8"/>
  <c r="B23" i="8"/>
  <c r="F22" i="8"/>
  <c r="E22" i="8"/>
  <c r="D22" i="8"/>
  <c r="C22" i="8"/>
  <c r="B22" i="8"/>
  <c r="F21" i="8"/>
  <c r="E21" i="8"/>
  <c r="D21" i="8"/>
  <c r="C21" i="8"/>
  <c r="B21" i="8"/>
  <c r="F20" i="8"/>
  <c r="E20" i="8"/>
  <c r="D20" i="8"/>
  <c r="C20" i="8"/>
  <c r="B20" i="8"/>
  <c r="F19" i="8"/>
  <c r="E19" i="8"/>
  <c r="D19" i="8"/>
  <c r="C19" i="8"/>
  <c r="B19" i="8"/>
  <c r="F18" i="8"/>
  <c r="E18" i="8"/>
  <c r="D18" i="8"/>
  <c r="C18" i="8"/>
  <c r="B18" i="8"/>
  <c r="F17" i="8"/>
  <c r="E17" i="8"/>
  <c r="D17" i="8"/>
  <c r="C17" i="8"/>
  <c r="B17" i="8"/>
  <c r="F16" i="8"/>
  <c r="E16" i="8"/>
  <c r="D16" i="8"/>
  <c r="C16" i="8"/>
  <c r="B16" i="8"/>
  <c r="F15" i="8"/>
  <c r="E15" i="8"/>
  <c r="D15" i="8"/>
  <c r="C15" i="8"/>
  <c r="B15" i="8"/>
  <c r="F14" i="8"/>
  <c r="E14" i="8"/>
  <c r="D14" i="8"/>
  <c r="C14" i="8"/>
  <c r="B14" i="8"/>
  <c r="F13" i="8"/>
  <c r="E13" i="8"/>
  <c r="D13" i="8"/>
  <c r="C13" i="8"/>
  <c r="B13" i="8"/>
  <c r="F12" i="8"/>
  <c r="E12" i="8"/>
  <c r="D12" i="8"/>
  <c r="C12" i="8"/>
  <c r="B12" i="8"/>
  <c r="F11" i="8"/>
  <c r="E11" i="8"/>
  <c r="D11" i="8"/>
  <c r="C11" i="8"/>
  <c r="B11" i="8"/>
  <c r="F10" i="8"/>
  <c r="E10" i="8"/>
  <c r="D10" i="8"/>
  <c r="C10" i="8"/>
  <c r="B10" i="8"/>
  <c r="F9" i="8"/>
  <c r="E9" i="8"/>
  <c r="D9" i="8"/>
  <c r="C9" i="8"/>
  <c r="B9" i="8"/>
  <c r="F8" i="8"/>
  <c r="E8" i="8"/>
  <c r="D8" i="8"/>
  <c r="C8" i="8"/>
  <c r="B8" i="8"/>
  <c r="F7" i="8"/>
  <c r="E7" i="8"/>
  <c r="D7" i="8"/>
  <c r="C7" i="8"/>
  <c r="B7" i="8"/>
  <c r="F6" i="8"/>
  <c r="E6" i="8"/>
  <c r="D6" i="8"/>
  <c r="C6" i="8"/>
  <c r="B6" i="8"/>
  <c r="F5" i="8"/>
  <c r="E5" i="8"/>
  <c r="D5" i="8"/>
  <c r="C5" i="8"/>
  <c r="B5" i="8"/>
  <c r="F4" i="8"/>
  <c r="E4" i="8"/>
  <c r="D4" i="8"/>
  <c r="C4" i="8"/>
  <c r="B4" i="8"/>
  <c r="F3" i="8"/>
  <c r="E3" i="8"/>
  <c r="D3" i="8"/>
  <c r="C3" i="8"/>
  <c r="B3" i="8"/>
</calcChain>
</file>

<file path=xl/sharedStrings.xml><?xml version="1.0" encoding="utf-8"?>
<sst xmlns="http://schemas.openxmlformats.org/spreadsheetml/2006/main" count="2885" uniqueCount="408">
  <si>
    <t>Information included in this document</t>
  </si>
  <si>
    <t>Time Coverage</t>
  </si>
  <si>
    <t>Statistical Population</t>
  </si>
  <si>
    <t>The statistical population for estimates in this document is adults aged 16 years or over who are resident in England, Scotland or Wales. The survey also collects details of any children who accompany an adult on an overnight trip and these are included in the estimated grossed-up figures for trips, nights and spend. The demographic data in the tables is based on the respondent rather than those in the trip party.</t>
  </si>
  <si>
    <t>Sample Size Guidance</t>
  </si>
  <si>
    <t xml:space="preserve">Base sizes for each of the estimates is included in a separate column of each table. Base sizes refer to the number of reported trips. Some of these base sizes are low. If the base size is less than 30 it is not recommended to use this data. If the base size is between 30 and 100, it is recommended to only use the estimates as indicative. Low base sizes are colour coded in the tables with base sizes less than 30 shown with dark orange fill and base sizes between 30 and 100 with light orange fill. Some estimates in the tables are marked as unspecified. This is due to a small number of trips that did not provide any detailed information. Respondents are asked about up to 10 trips, but the number of trips asked about in detail is limited to 3. </t>
  </si>
  <si>
    <t>How to find tables for Great Britain</t>
  </si>
  <si>
    <t>To view the tables for each purpose of trip for Great Britain, click on the Worksheet Tabs located at the bottom of this document which are labelled by main purpose of trip.</t>
  </si>
  <si>
    <t>How to find tables for England, Scotland and Wales</t>
  </si>
  <si>
    <t>There are separate tables with estimates for overnight trips taken in England, Scotland and Wales are published by VisitEngland, VisitScotland and VisitWales.</t>
  </si>
  <si>
    <t>How to find tables for regions and local authority areas in Great Britain</t>
  </si>
  <si>
    <t>Tables with estimates of overnight trips taken in the seventeen main regions and 380 Local Authority Areas in Great Britian will be published separately by Visit Britain. These will use estimates aggregated over multiple years, as the number of survey responses with eligible trips to specific regions and Local Authority Areas are often low at an annual level.</t>
  </si>
  <si>
    <t>How to find published reports</t>
  </si>
  <si>
    <t>How to find information on research methodology</t>
  </si>
  <si>
    <t xml:space="preserve">How to Use The Tables </t>
  </si>
  <si>
    <t>Symbols used in tables</t>
  </si>
  <si>
    <t>[m]. This symbol indicates the data item is a multicoded response. Respondents could select several responses in their answer, therefore the numbers may not add up to the total or equal 100%</t>
  </si>
  <si>
    <t>[z]. This symbol indicates the data item is not applicable</t>
  </si>
  <si>
    <t>[x]. This symbol indicates the data item is not available</t>
  </si>
  <si>
    <t>[r]. This symbol indicates the data item has been revised since the initial publication</t>
  </si>
  <si>
    <t>Freeze panes</t>
  </si>
  <si>
    <t>Some rows have freeze panes applied. To turn off freeze frames click View, then click Window, and then click Unfreeze Panes. Alternatively click the View tab in the ribbon, then click the Freeze Panes button in the Window button group, and then choose the Unfreeze Panes command from the drop down menu.</t>
  </si>
  <si>
    <t>Purpose of trips reported in each worksheet</t>
  </si>
  <si>
    <r>
      <rPr>
        <b/>
        <sz val="12"/>
        <color theme="1"/>
        <rFont val="Arial"/>
        <family val="2"/>
      </rPr>
      <t xml:space="preserve">Total Trips. </t>
    </r>
    <r>
      <rPr>
        <sz val="12"/>
        <color theme="1"/>
        <rFont val="Arial"/>
        <family val="2"/>
      </rPr>
      <t>This includes estimates of trips, nights and spend in GB on all overnight trip types for all eligible purposes.</t>
    </r>
  </si>
  <si>
    <r>
      <rPr>
        <b/>
        <sz val="12"/>
        <color theme="1"/>
        <rFont val="Arial"/>
        <family val="2"/>
      </rPr>
      <t>Holiday Trips.</t>
    </r>
    <r>
      <rPr>
        <sz val="12"/>
        <color theme="1"/>
        <rFont val="Arial"/>
        <family val="2"/>
      </rPr>
      <t xml:space="preserve"> The main purpose of the trip was for holiday, pleasure or leisure.</t>
    </r>
  </si>
  <si>
    <r>
      <rPr>
        <b/>
        <sz val="12"/>
        <color theme="1"/>
        <rFont val="Arial"/>
        <family val="2"/>
      </rPr>
      <t>Visiting Friends or Relatives.</t>
    </r>
    <r>
      <rPr>
        <sz val="12"/>
        <color theme="1"/>
        <rFont val="Arial"/>
        <family val="2"/>
      </rPr>
      <t xml:space="preserve"> The main purpose of the trip was for visiting friends and relatives.</t>
    </r>
  </si>
  <si>
    <r>
      <rPr>
        <b/>
        <sz val="12"/>
        <color theme="1"/>
        <rFont val="Arial"/>
        <family val="2"/>
      </rPr>
      <t>Business Trips.</t>
    </r>
    <r>
      <rPr>
        <sz val="12"/>
        <color theme="1"/>
        <rFont val="Arial"/>
        <family val="2"/>
      </rPr>
      <t xml:space="preserve"> The main purpose of the trip was for business.</t>
    </r>
  </si>
  <si>
    <r>
      <rPr>
        <b/>
        <sz val="12"/>
        <color theme="1"/>
        <rFont val="Arial"/>
        <family val="2"/>
      </rPr>
      <t>Miscellaneous Trips.</t>
    </r>
    <r>
      <rPr>
        <sz val="12"/>
        <color theme="1"/>
        <rFont val="Arial"/>
        <family val="2"/>
      </rPr>
      <t xml:space="preserve"> The main purpose of the trip was for any other type of trip taken not covered by the other classifications. It includes personal events, public events, study, medical, religious purposes or any overnight stay in the UK as part of an overseas trip.</t>
    </r>
  </si>
  <si>
    <t>Cross breaks used in tables</t>
  </si>
  <si>
    <r>
      <rPr>
        <b/>
        <sz val="12"/>
        <color theme="1"/>
        <rFont val="Arial"/>
        <family val="2"/>
      </rPr>
      <t>Trip (millions).</t>
    </r>
    <r>
      <rPr>
        <sz val="12"/>
        <color theme="1"/>
        <rFont val="Arial"/>
        <family val="2"/>
      </rPr>
      <t xml:space="preserve"> Trips are shown in millions. This is an estimate of what the grossed-up number of overnight trips undertaken by the population, within the time period and other parameters specified, would be if the quota sample is representative of the whole GB population. Estimates are shown to 1 decimal places.</t>
    </r>
  </si>
  <si>
    <r>
      <rPr>
        <b/>
        <sz val="12"/>
        <color theme="1"/>
        <rFont val="Arial"/>
        <family val="2"/>
      </rPr>
      <t>% total trips.</t>
    </r>
    <r>
      <rPr>
        <sz val="12"/>
        <color theme="1"/>
        <rFont val="Arial"/>
        <family val="2"/>
      </rPr>
      <t xml:space="preserve"> This is the percentage of total trips in GB for each purpose of trip.</t>
    </r>
  </si>
  <si>
    <r>
      <rPr>
        <b/>
        <sz val="12"/>
        <color theme="1"/>
        <rFont val="Arial"/>
        <family val="2"/>
      </rPr>
      <t>Nights (millions).</t>
    </r>
    <r>
      <rPr>
        <sz val="12"/>
        <color theme="1"/>
        <rFont val="Arial"/>
        <family val="2"/>
      </rPr>
      <t xml:space="preserve"> Nights are shown in millions. This is an estimate of what the grossed-up number of nights spent on overnight trips undertaken by the population, within the time period and other parameters specified, would be if the quota sample is representative of the whole GB population. Estimates are shown to 1 decimal places.</t>
    </r>
  </si>
  <si>
    <r>
      <rPr>
        <b/>
        <sz val="12"/>
        <color theme="1"/>
        <rFont val="Arial"/>
        <family val="2"/>
      </rPr>
      <t>% total nights</t>
    </r>
    <r>
      <rPr>
        <sz val="12"/>
        <color theme="1"/>
        <rFont val="Arial"/>
        <family val="2"/>
      </rPr>
      <t>. This is the percentage of total nights in GB for each purpose of trip.</t>
    </r>
  </si>
  <si>
    <r>
      <rPr>
        <b/>
        <sz val="12"/>
        <color theme="1"/>
        <rFont val="Arial"/>
        <family val="2"/>
      </rPr>
      <t>Spend (millions).</t>
    </r>
    <r>
      <rPr>
        <sz val="12"/>
        <color theme="1"/>
        <rFont val="Arial"/>
        <family val="2"/>
      </rPr>
      <t xml:space="preserve"> Spend is shown in £ millions. This is an estimate of what the total expenditure relating to the number of overnight visits undertaken by the GB population, within the time frame and other parameters specified, would be if the quota sample is representative of the whole GB population. Expenditure includes the cost of bookings paid in advance, other items bought for the purpose of the trip and payments for bills related to the trip received after the visit. Expenditure also includes any bills paid on the respondent’s behalf, such as anything paid for by an employer for a business trip. Only fuel purchased during the trip is included. Only food consumed during the trip is included.</t>
    </r>
  </si>
  <si>
    <r>
      <rPr>
        <b/>
        <sz val="12"/>
        <color theme="1"/>
        <rFont val="Arial"/>
        <family val="2"/>
      </rPr>
      <t>% total spend.</t>
    </r>
    <r>
      <rPr>
        <sz val="12"/>
        <color theme="1"/>
        <rFont val="Arial"/>
        <family val="2"/>
      </rPr>
      <t xml:space="preserve"> This is the percentage of total spend in GB for each purpose of trip.</t>
    </r>
  </si>
  <si>
    <r>
      <rPr>
        <b/>
        <sz val="12"/>
        <color theme="1"/>
        <rFont val="Arial"/>
        <family val="2"/>
      </rPr>
      <t>Base size.</t>
    </r>
    <r>
      <rPr>
        <sz val="12"/>
        <color theme="1"/>
        <rFont val="Arial"/>
        <family val="2"/>
      </rPr>
      <t xml:space="preserve"> Base size is the number of survey responses where an eligible visit is reported.</t>
    </r>
  </si>
  <si>
    <t>Definitions and nets used in tables</t>
  </si>
  <si>
    <t>A net shows the number of respondents who chose one or more options from a group of categories. Each listed category has been included in the nets.</t>
  </si>
  <si>
    <r>
      <rPr>
        <b/>
        <sz val="12"/>
        <color theme="1"/>
        <rFont val="Arial"/>
        <family val="2"/>
      </rPr>
      <t>Net: MICE:</t>
    </r>
    <r>
      <rPr>
        <sz val="12"/>
        <color theme="1"/>
        <rFont val="Arial"/>
        <family val="2"/>
      </rPr>
      <t xml:space="preserve"> Large meetings with 21 or more people, Incentive travel (Team Building), Conferences, Exhibitions.</t>
    </r>
  </si>
  <si>
    <r>
      <rPr>
        <b/>
        <sz val="12"/>
        <color theme="1"/>
        <rFont val="Arial"/>
        <family val="2"/>
      </rPr>
      <t xml:space="preserve">Net: Meetings of any size: </t>
    </r>
    <r>
      <rPr>
        <sz val="12"/>
        <color theme="1"/>
        <rFont val="Arial"/>
        <family val="2"/>
      </rPr>
      <t>Meeting (less than 5 people), Meeting (6 to 20 people), Meeting (21 people or more).</t>
    </r>
  </si>
  <si>
    <r>
      <rPr>
        <b/>
        <sz val="12"/>
        <color theme="1"/>
        <rFont val="Arial"/>
        <family val="2"/>
      </rPr>
      <t>Net: Conferences/exhibition/event or training/team building or travel for work or other events:</t>
    </r>
    <r>
      <rPr>
        <sz val="12"/>
        <color theme="1"/>
        <rFont val="Arial"/>
        <family val="2"/>
      </rPr>
      <t xml:space="preserve"> Includes business trips for team building, conferences, exhibitions, event or training or travel to work or other events.</t>
    </r>
  </si>
  <si>
    <r>
      <rPr>
        <b/>
        <sz val="12"/>
        <color theme="1"/>
        <rFont val="Arial"/>
        <family val="2"/>
      </rPr>
      <t>Net: Overnight stay in UK as part of overseas trips (e.g. staying at an airport hotel prior to flying abroad):</t>
    </r>
    <r>
      <rPr>
        <sz val="12"/>
        <color theme="1"/>
        <rFont val="Arial"/>
        <family val="2"/>
      </rPr>
      <t xml:space="preserve"> Includes holidays, visiting friends and relatives, business trips or trips for other reasons taken outside the UK.</t>
    </r>
  </si>
  <si>
    <r>
      <rPr>
        <b/>
        <sz val="12"/>
        <color theme="1"/>
        <rFont val="Arial"/>
        <family val="2"/>
      </rPr>
      <t>Net: Trip taken in the UK for personal event/celebration, public event, educational, medical, religious or other reason:</t>
    </r>
    <r>
      <rPr>
        <sz val="12"/>
        <color theme="1"/>
        <rFont val="Arial"/>
        <family val="2"/>
      </rPr>
      <t xml:space="preserve"> Includes trips for Conference/Convention/Congress, Exhibition/Event/Trade fair, Educational/School/University trip, Medical reasons, Pilgrimage or other religious reasons, Personal event or celebration e.g. birthday, wedding, anniversary, Public event e.g. concert, festival, sporting event, or Other reason.</t>
    </r>
  </si>
  <si>
    <r>
      <rPr>
        <b/>
        <sz val="12"/>
        <color theme="1"/>
        <rFont val="Arial"/>
        <family val="2"/>
      </rPr>
      <t>REGION VISITED OVERNIGHT.</t>
    </r>
    <r>
      <rPr>
        <sz val="12"/>
        <color theme="1"/>
        <rFont val="Arial"/>
        <family val="2"/>
      </rPr>
      <t xml:space="preserve"> Includes all trips, nights and associated spend that stayed in each region of GB regardless of Main Region stayed or not. Trips will sum to more than the GB total as some may have stayed in more than 1 region, but that nights and spend will tally with the GB totals.</t>
    </r>
  </si>
  <si>
    <r>
      <t xml:space="preserve">Rest of England: </t>
    </r>
    <r>
      <rPr>
        <sz val="12"/>
        <color theme="1"/>
        <rFont val="Arial"/>
        <family val="2"/>
      </rPr>
      <t xml:space="preserve">The sum of all English regions and English National Parks as a destination - excluding London </t>
    </r>
  </si>
  <si>
    <r>
      <rPr>
        <b/>
        <sz val="12"/>
        <color theme="1"/>
        <rFont val="Arial"/>
        <family val="2"/>
      </rPr>
      <t xml:space="preserve">Other England: </t>
    </r>
    <r>
      <rPr>
        <sz val="12"/>
        <color theme="1"/>
        <rFont val="Arial"/>
        <family val="2"/>
      </rPr>
      <t>Includes trips made to National Parks in England and Unspecified</t>
    </r>
  </si>
  <si>
    <r>
      <rPr>
        <b/>
        <sz val="12"/>
        <color theme="1"/>
        <rFont val="Arial"/>
        <family val="2"/>
      </rPr>
      <t>Other Scotland:</t>
    </r>
    <r>
      <rPr>
        <sz val="12"/>
        <color theme="1"/>
        <rFont val="Arial"/>
        <family val="2"/>
      </rPr>
      <t xml:space="preserve"> Includes Unspecified trips</t>
    </r>
  </si>
  <si>
    <r>
      <rPr>
        <b/>
        <sz val="12"/>
        <color theme="1"/>
        <rFont val="Arial"/>
        <family val="2"/>
      </rPr>
      <t>Other Wales</t>
    </r>
    <r>
      <rPr>
        <sz val="12"/>
        <color theme="1"/>
        <rFont val="Arial"/>
        <family val="2"/>
      </rPr>
      <t>: Includes trips made to National Parks in Wales and Unspecified</t>
    </r>
  </si>
  <si>
    <r>
      <rPr>
        <b/>
        <sz val="12"/>
        <color theme="1"/>
        <rFont val="Arial"/>
        <family val="2"/>
      </rPr>
      <t>REGION OF RESIDENCE</t>
    </r>
    <r>
      <rPr>
        <sz val="12"/>
        <color theme="1"/>
        <rFont val="Arial"/>
        <family val="2"/>
      </rPr>
      <t>. The standard UK region of residence provided by survey respondents.</t>
    </r>
  </si>
  <si>
    <r>
      <rPr>
        <b/>
        <sz val="12"/>
        <color theme="1"/>
        <rFont val="Arial"/>
        <family val="2"/>
      </rPr>
      <t>Net England:</t>
    </r>
    <r>
      <rPr>
        <sz val="12"/>
        <color theme="1"/>
        <rFont val="Arial"/>
        <family val="2"/>
      </rPr>
      <t xml:space="preserve"> Includes trips where the main residence was England.</t>
    </r>
  </si>
  <si>
    <r>
      <rPr>
        <b/>
        <sz val="12"/>
        <color theme="1"/>
        <rFont val="Arial"/>
        <family val="2"/>
      </rPr>
      <t>Rest of England:</t>
    </r>
    <r>
      <rPr>
        <sz val="12"/>
        <color theme="1"/>
        <rFont val="Arial"/>
        <family val="2"/>
      </rPr>
      <t xml:space="preserve"> The sum of all English regions as the main region of residence, excluding London. </t>
    </r>
  </si>
  <si>
    <r>
      <rPr>
        <b/>
        <sz val="12"/>
        <color theme="1"/>
        <rFont val="Arial"/>
        <family val="2"/>
      </rPr>
      <t>Net Scotland:</t>
    </r>
    <r>
      <rPr>
        <sz val="12"/>
        <color theme="1"/>
        <rFont val="Arial"/>
        <family val="2"/>
      </rPr>
      <t xml:space="preserve"> Includes trips where the main residence was Scotland.</t>
    </r>
  </si>
  <si>
    <r>
      <rPr>
        <b/>
        <sz val="12"/>
        <color theme="1"/>
        <rFont val="Arial"/>
        <family val="2"/>
      </rPr>
      <t>Net Wales:</t>
    </r>
    <r>
      <rPr>
        <sz val="12"/>
        <color theme="1"/>
        <rFont val="Arial"/>
        <family val="2"/>
      </rPr>
      <t xml:space="preserve"> Includes trips where the main residence was Wales.</t>
    </r>
  </si>
  <si>
    <r>
      <rPr>
        <b/>
        <sz val="12"/>
        <color theme="1"/>
        <rFont val="Arial"/>
        <family val="2"/>
      </rPr>
      <t>ACTIVITIES UNDERTAKEN ON TRIP.</t>
    </r>
    <r>
      <rPr>
        <sz val="12"/>
        <color theme="1"/>
        <rFont val="Arial"/>
        <family val="2"/>
      </rPr>
      <t xml:space="preserve"> Trips are reported for each activity if the individual activity has been undertaken during the trip. Spend for activities undertaken on the trip is the spend for the entire trip that took part in this activity and not the spend on the activity itself.</t>
    </r>
  </si>
  <si>
    <r>
      <rPr>
        <b/>
        <sz val="12"/>
        <color theme="1"/>
        <rFont val="Arial"/>
        <family val="2"/>
      </rPr>
      <t>ACCOMMODATION USED.</t>
    </r>
    <r>
      <rPr>
        <sz val="12"/>
        <color theme="1"/>
        <rFont val="Arial"/>
        <family val="2"/>
      </rPr>
      <t xml:space="preserve">  Trips include an overnight stay in specific type of accommodation. Spend is the total amount spent on the trip where accommodation type was used, not the amount spent on accommodation alone.</t>
    </r>
  </si>
  <si>
    <r>
      <rPr>
        <b/>
        <sz val="12"/>
        <color theme="1"/>
        <rFont val="Arial"/>
        <family val="2"/>
      </rPr>
      <t>Net All serviced accommodation (e.g. hotel or B&amp;B):</t>
    </r>
    <r>
      <rPr>
        <sz val="12"/>
        <color theme="1"/>
        <rFont val="Arial"/>
        <family val="2"/>
      </rPr>
      <t xml:space="preserve"> Hotel/Motel/Inn, Serviced apartment, Guest house/Bed and Breakfast, Farmhouse</t>
    </r>
  </si>
  <si>
    <r>
      <rPr>
        <b/>
        <sz val="12"/>
        <color theme="1"/>
        <rFont val="Arial"/>
        <family val="2"/>
      </rPr>
      <t>Net Self Catering property rental:</t>
    </r>
    <r>
      <rPr>
        <sz val="12"/>
        <color theme="1"/>
        <rFont val="Arial"/>
        <family val="2"/>
      </rPr>
      <t xml:space="preserve"> Staying in rented flat/apartment or similar, Staying in rented house/cottage/lodge or similar, Rental of room in someone else’s home on a commercial basis, Rental of someone else’s full home on a commercial basis</t>
    </r>
  </si>
  <si>
    <r>
      <rPr>
        <b/>
        <sz val="12"/>
        <color theme="1"/>
        <rFont val="Arial"/>
        <family val="2"/>
      </rPr>
      <t>Net Caravan/ Camping/ Glamping:</t>
    </r>
    <r>
      <rPr>
        <sz val="12"/>
        <color theme="1"/>
        <rFont val="Arial"/>
        <family val="2"/>
      </rPr>
      <t xml:space="preserve"> Touring caravan, Campervan/Motorhome, Static caravan – owned by you, Static caravan – not owned by you, Tent, Glamping/Alternative accommodation e.g. Yurt, Tipi, Tree House, Ecopod etc.</t>
    </r>
  </si>
  <si>
    <r>
      <rPr>
        <b/>
        <sz val="12"/>
        <color theme="1"/>
        <rFont val="Arial"/>
        <family val="2"/>
      </rPr>
      <t>Net Someone’s private home:</t>
    </r>
    <r>
      <rPr>
        <sz val="12"/>
        <color theme="1"/>
        <rFont val="Arial"/>
        <family val="2"/>
      </rPr>
      <t xml:space="preserve"> Your second home/Timeshare, Friends or relatives home</t>
    </r>
  </si>
  <si>
    <r>
      <rPr>
        <b/>
        <sz val="12"/>
        <color theme="1"/>
        <rFont val="Arial"/>
        <family val="2"/>
      </rPr>
      <t>Net: Other Accommodation:</t>
    </r>
    <r>
      <rPr>
        <sz val="12"/>
        <color theme="1"/>
        <rFont val="Arial"/>
        <family val="2"/>
      </rPr>
      <t xml:space="preserve"> Hostel, Boat, Cruise ship, Train, Sleeper cab lorry/In transit, University/School, Other </t>
    </r>
  </si>
  <si>
    <t>TRANSPORT USED FOR TRAVEL TO MAIN DESTINATION</t>
  </si>
  <si>
    <r>
      <rPr>
        <b/>
        <sz val="12"/>
        <color theme="1"/>
        <rFont val="Arial"/>
        <family val="2"/>
      </rPr>
      <t>Net: Private motor vehicle:</t>
    </r>
    <r>
      <rPr>
        <sz val="12"/>
        <color theme="1"/>
        <rFont val="Arial"/>
        <family val="2"/>
      </rPr>
      <t xml:space="preserve"> Car own/friend’s/ family’s/ company car, car hired, Motorbike, Motor home/Campervan</t>
    </r>
  </si>
  <si>
    <r>
      <rPr>
        <b/>
        <sz val="12"/>
        <color theme="1"/>
        <rFont val="Arial"/>
        <family val="2"/>
      </rPr>
      <t>Net: Train, underground train, tram:</t>
    </r>
    <r>
      <rPr>
        <sz val="12"/>
        <color theme="1"/>
        <rFont val="Arial"/>
        <family val="2"/>
      </rPr>
      <t xml:space="preserve"> Train, Tube/underground train, Tram</t>
    </r>
  </si>
  <si>
    <r>
      <rPr>
        <b/>
        <sz val="12"/>
        <color theme="1"/>
        <rFont val="Arial"/>
        <family val="2"/>
      </rPr>
      <t>Net: Bus/Coach/taxi:</t>
    </r>
    <r>
      <rPr>
        <sz val="12"/>
        <color theme="1"/>
        <rFont val="Arial"/>
        <family val="2"/>
      </rPr>
      <t xml:space="preserve"> Public bus/coach, Organised coach tour, Taxi</t>
    </r>
  </si>
  <si>
    <r>
      <rPr>
        <b/>
        <sz val="12"/>
        <color theme="1"/>
        <rFont val="Arial"/>
        <family val="2"/>
      </rPr>
      <t>Net: Walk, Bicycle:</t>
    </r>
    <r>
      <rPr>
        <sz val="12"/>
        <color theme="1"/>
        <rFont val="Arial"/>
        <family val="2"/>
      </rPr>
      <t xml:space="preserve"> Walked/on foot, Bicycle</t>
    </r>
  </si>
  <si>
    <r>
      <rPr>
        <b/>
        <sz val="12"/>
        <color theme="1"/>
        <rFont val="Arial"/>
        <family val="2"/>
      </rPr>
      <t>Net: Water or Air Transport:</t>
    </r>
    <r>
      <rPr>
        <sz val="12"/>
        <color theme="1"/>
        <rFont val="Arial"/>
        <family val="2"/>
      </rPr>
      <t xml:space="preserve"> Plane, Boat, Canal boat or barge, Ship/ferry</t>
    </r>
  </si>
  <si>
    <r>
      <rPr>
        <b/>
        <sz val="12"/>
        <color theme="1"/>
        <rFont val="Arial"/>
        <family val="2"/>
      </rPr>
      <t>Net: Other:</t>
    </r>
    <r>
      <rPr>
        <sz val="12"/>
        <color theme="1"/>
        <rFont val="Arial"/>
        <family val="2"/>
      </rPr>
      <t xml:space="preserve"> Lorry, Truck, Van and Other</t>
    </r>
  </si>
  <si>
    <r>
      <rPr>
        <b/>
        <sz val="12"/>
        <color theme="1"/>
        <rFont val="Arial"/>
        <family val="2"/>
      </rPr>
      <t>BOOKING TIME PERIOD.</t>
    </r>
    <r>
      <rPr>
        <sz val="12"/>
        <color theme="1"/>
        <rFont val="Arial"/>
        <family val="2"/>
      </rPr>
      <t xml:space="preserve"> Booking time period refers to how far in advance of their trip the respondent booked any accommodation.</t>
    </r>
  </si>
  <si>
    <r>
      <rPr>
        <b/>
        <sz val="12"/>
        <color theme="1"/>
        <rFont val="Arial"/>
        <family val="2"/>
      </rPr>
      <t>HOW BOOKED.</t>
    </r>
    <r>
      <rPr>
        <sz val="12"/>
        <color theme="1"/>
        <rFont val="Arial"/>
        <family val="2"/>
      </rPr>
      <t xml:space="preserve"> The sources used to book accommodation during the trip. This is based on those that made an accommodation booking.</t>
    </r>
  </si>
  <si>
    <r>
      <rPr>
        <b/>
        <sz val="12"/>
        <color theme="1"/>
        <rFont val="Arial"/>
        <family val="2"/>
      </rPr>
      <t>PARTY SIZE</t>
    </r>
    <r>
      <rPr>
        <sz val="12"/>
        <color theme="1"/>
        <rFont val="Arial"/>
        <family val="2"/>
      </rPr>
      <t>. The total number of people within the immediate travel party, including the respondent.</t>
    </r>
  </si>
  <si>
    <r>
      <t xml:space="preserve">HEALTH IMPAIRMENT IN TRIP PARTY. </t>
    </r>
    <r>
      <rPr>
        <sz val="12"/>
        <color theme="1"/>
        <rFont val="Arial"/>
        <family val="2"/>
      </rPr>
      <t>This is based on those that have a physical or mental health condition or illness in the trip party</t>
    </r>
  </si>
  <si>
    <r>
      <t xml:space="preserve">Net: Sensory: </t>
    </r>
    <r>
      <rPr>
        <sz val="12"/>
        <color theme="1"/>
        <rFont val="Arial"/>
        <family val="2"/>
      </rPr>
      <t>Vision (for example blindness or partial sight)</t>
    </r>
    <r>
      <rPr>
        <b/>
        <sz val="12"/>
        <color theme="1"/>
        <rFont val="Arial"/>
        <family val="2"/>
      </rPr>
      <t xml:space="preserve">, </t>
    </r>
    <r>
      <rPr>
        <sz val="12"/>
        <color theme="1"/>
        <rFont val="Arial"/>
        <family val="2"/>
      </rPr>
      <t>Hearing (for example deafness or partial hearing)</t>
    </r>
  </si>
  <si>
    <r>
      <t xml:space="preserve">Net: Physical: </t>
    </r>
    <r>
      <rPr>
        <sz val="12"/>
        <color theme="1"/>
        <rFont val="Arial"/>
        <family val="2"/>
      </rPr>
      <t>Mobility (for example walking short distances or climbing stairs), Dexterity (for example lifting and carrying objects, using a keyboard)</t>
    </r>
    <r>
      <rPr>
        <b/>
        <sz val="12"/>
        <color theme="1"/>
        <rFont val="Arial"/>
        <family val="2"/>
      </rPr>
      <t xml:space="preserve">, </t>
    </r>
    <r>
      <rPr>
        <sz val="12"/>
        <color theme="1"/>
        <rFont val="Arial"/>
        <family val="2"/>
      </rPr>
      <t>Stamina or breathing fatigue</t>
    </r>
  </si>
  <si>
    <r>
      <t xml:space="preserve">Net: Cognitive/Behavioural: </t>
    </r>
    <r>
      <rPr>
        <sz val="12"/>
        <color theme="1"/>
        <rFont val="Arial"/>
        <family val="2"/>
      </rPr>
      <t>Learning or understanding or concentrating, Memory, Socially or behaviourally (for example associated with autism, attention deficit disorder or Asperger's syndrome)</t>
    </r>
  </si>
  <si>
    <r>
      <t xml:space="preserve">Net: Other: </t>
    </r>
    <r>
      <rPr>
        <sz val="12"/>
        <color theme="1"/>
        <rFont val="Arial"/>
        <family val="2"/>
      </rPr>
      <t>Other, None of the above, Refusal</t>
    </r>
  </si>
  <si>
    <r>
      <rPr>
        <b/>
        <sz val="12"/>
        <color theme="1"/>
        <rFont val="Arial"/>
        <family val="2"/>
      </rPr>
      <t>LIFESTAGE.</t>
    </r>
    <r>
      <rPr>
        <sz val="12"/>
        <color theme="1"/>
        <rFont val="Arial"/>
        <family val="2"/>
      </rPr>
      <t xml:space="preserve"> The lifestage of the respondent.</t>
    </r>
  </si>
  <si>
    <r>
      <rPr>
        <b/>
        <sz val="12"/>
        <color theme="1"/>
        <rFont val="Arial"/>
        <family val="2"/>
      </rPr>
      <t>Net: Younger Independents</t>
    </r>
    <r>
      <rPr>
        <sz val="12"/>
        <color theme="1"/>
        <rFont val="Arial"/>
        <family val="2"/>
      </rPr>
      <t>: Aged 16 to 34 without children in the household.</t>
    </r>
  </si>
  <si>
    <r>
      <rPr>
        <b/>
        <sz val="12"/>
        <color theme="1"/>
        <rFont val="Arial"/>
        <family val="2"/>
      </rPr>
      <t>Net: Families:</t>
    </r>
    <r>
      <rPr>
        <sz val="12"/>
        <color theme="1"/>
        <rFont val="Arial"/>
        <family val="2"/>
      </rPr>
      <t xml:space="preserve"> Aged 16 to 64 with children in the household.</t>
    </r>
  </si>
  <si>
    <r>
      <rPr>
        <b/>
        <sz val="12"/>
        <color theme="1"/>
        <rFont val="Arial"/>
        <family val="2"/>
      </rPr>
      <t xml:space="preserve">Net: Older Independents: </t>
    </r>
    <r>
      <rPr>
        <sz val="12"/>
        <color theme="1"/>
        <rFont val="Arial"/>
        <family val="2"/>
      </rPr>
      <t>Aged 35 to 64 with no children in the household.</t>
    </r>
  </si>
  <si>
    <r>
      <rPr>
        <b/>
        <sz val="12"/>
        <color theme="1"/>
        <rFont val="Arial"/>
        <family val="2"/>
      </rPr>
      <t>Net: Retirement age:</t>
    </r>
    <r>
      <rPr>
        <sz val="12"/>
        <color theme="1"/>
        <rFont val="Arial"/>
        <family val="2"/>
      </rPr>
      <t xml:space="preserve"> Aged 65 years or older.</t>
    </r>
  </si>
  <si>
    <r>
      <rPr>
        <b/>
        <sz val="12"/>
        <color theme="1"/>
        <rFont val="Arial"/>
        <family val="2"/>
      </rPr>
      <t>SPEND BREAKDOWN.</t>
    </r>
    <r>
      <rPr>
        <sz val="12"/>
        <color theme="1"/>
        <rFont val="Arial"/>
        <family val="2"/>
      </rPr>
      <t xml:space="preserve"> The total amount spent on the specified items. The percentage spend breakdown is calculated as the proportion of total spend accounted for by the expenditure item. Spend is nominal and has not been adjusted for inflation.</t>
    </r>
  </si>
  <si>
    <t xml:space="preserve">Great Britain Overnight Trips (GBTS) 2024 Annual Tables: Table of Contents </t>
  </si>
  <si>
    <t>Table Title</t>
  </si>
  <si>
    <t>Total Trips</t>
  </si>
  <si>
    <t>Holidays</t>
  </si>
  <si>
    <t>Visits to Friends or Relatives</t>
  </si>
  <si>
    <t>Business</t>
  </si>
  <si>
    <t>Miscellaneous</t>
  </si>
  <si>
    <t>TOTAL TRIPS</t>
  </si>
  <si>
    <t>MONTH TRIP TAKEN</t>
  </si>
  <si>
    <t>QUARTER TRIP TAKEN</t>
  </si>
  <si>
    <t>REGION VISITED OVERNIGHT [m]</t>
  </si>
  <si>
    <t>LOCATION TYPE OF MAIN PLACE VISITED OVERNIGHT</t>
  </si>
  <si>
    <t>REGION OF RESIDENCE</t>
  </si>
  <si>
    <t>DURATION OF TRIP</t>
  </si>
  <si>
    <t>ACTIVITIES UNDERTAKEN ON TRIP [m]</t>
  </si>
  <si>
    <t>ACCOMMODATION USED</t>
  </si>
  <si>
    <t>TRANSPORT USED FOR TRAVEL TO MAIN DESTINATION [m]</t>
  </si>
  <si>
    <t>TRIP PART OF PACKAGE</t>
  </si>
  <si>
    <t>BOOKING TIME PERIOD</t>
  </si>
  <si>
    <t>HOW BOOKED [m]</t>
  </si>
  <si>
    <t>NUMBER OF PLACES STAYED OVERNIGHT INCLUDING MAIN DESTINATION</t>
  </si>
  <si>
    <t>TOTAL TRIP PARTY (including respondent)</t>
  </si>
  <si>
    <t>CHILDREN PRESENT IN TRIP PARTY (aged under 16)</t>
  </si>
  <si>
    <t>PART OF LARGER GROUP</t>
  </si>
  <si>
    <t>SPEND BREAKDOWN [m]</t>
  </si>
  <si>
    <t>PHYSICAL OF MENTAL CONDITION OR ILLNESS IN TRIP PARTY</t>
  </si>
  <si>
    <t>HEALTH IMPAIRMENT IN TRIP PARTY [m]</t>
  </si>
  <si>
    <t>AGE</t>
  </si>
  <si>
    <t>GENDER</t>
  </si>
  <si>
    <t>EMPLOYMENT STATUS</t>
  </si>
  <si>
    <t>RELATIONSHIP STATUS</t>
  </si>
  <si>
    <t>LEVEL OF EDUCATION</t>
  </si>
  <si>
    <t>SEXUAL ORIENTATION</t>
  </si>
  <si>
    <t>CHILDREN IN HOUSEHOLD</t>
  </si>
  <si>
    <t>ETHNICITY OF RESPONDENT</t>
  </si>
  <si>
    <t>LIFESTAGE</t>
  </si>
  <si>
    <t>CARING RESPONSIBILITY [m]</t>
  </si>
  <si>
    <t>CAR OWNERSHIP</t>
  </si>
  <si>
    <t>Total Great Britain Overnight Trips</t>
  </si>
  <si>
    <t>This worksheet contains one table. Base sizes are provided and refer to the number of reported trips for each estimate. Some of the base sizes for these estimates are low. Where the base size is below 30, users are advised not to use this estimate.</t>
  </si>
  <si>
    <t xml:space="preserve">Where the base size is between 30 and 100 users are advised to treat this estimate as indicative only. </t>
  </si>
  <si>
    <t>Low base sizes are colour coded in the tables. Some shorthand symbols are used in this table. For guidance on colour coding and definitions of shorthand symbols, please see the table guide.</t>
  </si>
  <si>
    <t>January to December 2024</t>
  </si>
  <si>
    <t xml:space="preserve">Trips (millions) </t>
  </si>
  <si>
    <t xml:space="preserve">% Total Trips </t>
  </si>
  <si>
    <t>Nights (millions)</t>
  </si>
  <si>
    <t>% Total Nights</t>
  </si>
  <si>
    <t>Spend (£millions)</t>
  </si>
  <si>
    <t>% Total Spend</t>
  </si>
  <si>
    <t>Base Size</t>
  </si>
  <si>
    <t>TOTAL TRIPS ALL PURPOSES</t>
  </si>
  <si>
    <t>HOLIDAY TRIPS</t>
  </si>
  <si>
    <t>Holidays 1-3 nights</t>
  </si>
  <si>
    <t>Holidays 4+ nights</t>
  </si>
  <si>
    <t>VISIT FRIENDS OR RELATIVES TRIPS</t>
  </si>
  <si>
    <t>Visit Friends or Relatives for holiday</t>
  </si>
  <si>
    <t>Visit Friends or Relatives for event or celebration e.g. birthday, wedding, anniversary</t>
  </si>
  <si>
    <t>Visit Friends or Relatives for other reason</t>
  </si>
  <si>
    <t>Unspecified</t>
  </si>
  <si>
    <t>BUSINESS TRIPS</t>
  </si>
  <si>
    <t>Net: MICE (Large meeting 21+ people, Incentive travel, Conferences, Exhibitions)</t>
  </si>
  <si>
    <t>Net: Meetings of any size</t>
  </si>
  <si>
    <t xml:space="preserve">Meeting (less than 5 people) </t>
  </si>
  <si>
    <t>Meeting (6-20 people)</t>
  </si>
  <si>
    <t xml:space="preserve">Meeting (21+ people) </t>
  </si>
  <si>
    <t>Net: Conference/ exhibition/ event or training/ team building or travel for work or other reason</t>
  </si>
  <si>
    <t>Team building</t>
  </si>
  <si>
    <t>Conference/Convention/Congress</t>
  </si>
  <si>
    <t>Exhibition/Event/Trade Fair</t>
  </si>
  <si>
    <t>Training/on a course</t>
  </si>
  <si>
    <t>Travel/transport is my work</t>
  </si>
  <si>
    <t>Other reason</t>
  </si>
  <si>
    <t>MISCELLANEOUS TRIPS</t>
  </si>
  <si>
    <t>Net: Overnight stay in UK as part of overseas trips (e.g. staying at an airport hotel prior to flying abroad)</t>
  </si>
  <si>
    <t>Holiday taken outside the UK</t>
  </si>
  <si>
    <t>Visiting friends and relatives outside the UK</t>
  </si>
  <si>
    <t>Business trip taken outside the UK</t>
  </si>
  <si>
    <t>Net: Trip taken in the UK for personal event/celebration, public event, educational, medical, religious or other reason</t>
  </si>
  <si>
    <t>Conference/Convention/Congress (other)</t>
  </si>
  <si>
    <t>Exhibition/Event/Trade fair (other)</t>
  </si>
  <si>
    <t>Educational/School/University trip</t>
  </si>
  <si>
    <t>Medical reasons</t>
  </si>
  <si>
    <t>Pilgrimage or other religious reasons</t>
  </si>
  <si>
    <t>Personal event or celebration e.g., birthday, wedding, anniversary</t>
  </si>
  <si>
    <t>Public event e.g. concert, festival, sporting event</t>
  </si>
  <si>
    <t/>
  </si>
  <si>
    <t>January</t>
  </si>
  <si>
    <t>February</t>
  </si>
  <si>
    <t>March</t>
  </si>
  <si>
    <t>April</t>
  </si>
  <si>
    <t>May</t>
  </si>
  <si>
    <t>June</t>
  </si>
  <si>
    <t>July</t>
  </si>
  <si>
    <t>August</t>
  </si>
  <si>
    <t>September</t>
  </si>
  <si>
    <t>October</t>
  </si>
  <si>
    <t>November</t>
  </si>
  <si>
    <t>December</t>
  </si>
  <si>
    <t>January to March</t>
  </si>
  <si>
    <t>April to June</t>
  </si>
  <si>
    <t>July to September</t>
  </si>
  <si>
    <t>October to December</t>
  </si>
  <si>
    <t>Net: England</t>
  </si>
  <si>
    <t>East England</t>
  </si>
  <si>
    <t>East Midlands</t>
  </si>
  <si>
    <t>London</t>
  </si>
  <si>
    <t>North West England</t>
  </si>
  <si>
    <t>North East England</t>
  </si>
  <si>
    <t>South East England</t>
  </si>
  <si>
    <t>South West England</t>
  </si>
  <si>
    <t>Yorkshire &amp; the Humber</t>
  </si>
  <si>
    <t>West Midlands</t>
  </si>
  <si>
    <t>Other England</t>
  </si>
  <si>
    <t>Rest of England (not London)</t>
  </si>
  <si>
    <t>Net: Scotland</t>
  </si>
  <si>
    <t>East Scotland</t>
  </si>
  <si>
    <t>North Scotland</t>
  </si>
  <si>
    <t>South Scotland</t>
  </si>
  <si>
    <t>West Scotland</t>
  </si>
  <si>
    <t>Other Scotland</t>
  </si>
  <si>
    <t>Net: Wales</t>
  </si>
  <si>
    <t>Mid Wales</t>
  </si>
  <si>
    <t>North Wales</t>
  </si>
  <si>
    <t>South East Wales</t>
  </si>
  <si>
    <t>South West Wales</t>
  </si>
  <si>
    <t>Other Wales</t>
  </si>
  <si>
    <t>Seaside or other coastal</t>
  </si>
  <si>
    <t>City/ large town</t>
  </si>
  <si>
    <t>Small town</t>
  </si>
  <si>
    <t>Countryside/ village</t>
  </si>
  <si>
    <t>Other/unspecified</t>
  </si>
  <si>
    <t>1-3 nights</t>
  </si>
  <si>
    <t>4-7 nights</t>
  </si>
  <si>
    <t>8+ nights</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</si>
  <si>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</si>
  <si>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</si>
  <si>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</si>
  <si>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</si>
  <si>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</si>
  <si>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</si>
  <si>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</si>
  <si>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</si>
  <si>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</si>
  <si>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</si>
  <si>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leisure activities not mentioned above</t>
  </si>
  <si>
    <t>Didn't take part in any activities</t>
  </si>
  <si>
    <t>Net: All serviced accommodation (e.g. hotel or B&amp;B)</t>
  </si>
  <si>
    <t>Hotel / Motel / Inn</t>
  </si>
  <si>
    <t>Serviced apartment</t>
  </si>
  <si>
    <t>Guest house / Bed and breakfast</t>
  </si>
  <si>
    <t xml:space="preserve">Farmhouse  </t>
  </si>
  <si>
    <t>Net: Self-Catering property rental</t>
  </si>
  <si>
    <t>Staying in rented flat/apartment or similar</t>
  </si>
  <si>
    <t>Staying in rented house/cottage/lodge or similar</t>
  </si>
  <si>
    <t xml:space="preserve">Rental of room in someone else's home on a commercial basis </t>
  </si>
  <si>
    <t xml:space="preserve">Rental of someone else's full home on a commercial basis </t>
  </si>
  <si>
    <t>Net: Caravan / Camping / Glamping</t>
  </si>
  <si>
    <t>Touring caravan</t>
  </si>
  <si>
    <t>Campervan / Motorhome</t>
  </si>
  <si>
    <t>Static caravan - owned by you</t>
  </si>
  <si>
    <t>Static caravan - not owned by you</t>
  </si>
  <si>
    <t>Tent</t>
  </si>
  <si>
    <t>Glamping / Alternative accommodation e.g. Yurt, Tipi, Tree House, Ecopod etc.</t>
  </si>
  <si>
    <t>Net: Someone's private home</t>
  </si>
  <si>
    <t>Your second home / Timeshare</t>
  </si>
  <si>
    <t>Friends or relatives home</t>
  </si>
  <si>
    <t>Net: Other Accommodation</t>
  </si>
  <si>
    <t>Hostel</t>
  </si>
  <si>
    <t>Boat</t>
  </si>
  <si>
    <t>Cruise ship</t>
  </si>
  <si>
    <t>Train</t>
  </si>
  <si>
    <t>Sleeper cab lorry / In transit</t>
  </si>
  <si>
    <t>University / School</t>
  </si>
  <si>
    <t>Other (specify)</t>
  </si>
  <si>
    <t>Don't know/ Unspecified</t>
  </si>
  <si>
    <t>Net: Private motor vehicle</t>
  </si>
  <si>
    <t>Car - own/friend's/family's/company car</t>
  </si>
  <si>
    <t>Car - hired/rented</t>
  </si>
  <si>
    <t>Motor home/Campervan</t>
  </si>
  <si>
    <t>Motorbike</t>
  </si>
  <si>
    <t>Net: Train, underground train, tram</t>
  </si>
  <si>
    <t>Tube/underground train</t>
  </si>
  <si>
    <t>Tram</t>
  </si>
  <si>
    <t>Net: Bus/Coach/taxi</t>
  </si>
  <si>
    <t>Public bus/coach</t>
  </si>
  <si>
    <t>Organised coach tour</t>
  </si>
  <si>
    <t>Taxi</t>
  </si>
  <si>
    <t>Net: Walk, Bicycle</t>
  </si>
  <si>
    <t>Walked/on foot</t>
  </si>
  <si>
    <t>Bicycle</t>
  </si>
  <si>
    <t>Net: Water or air transport</t>
  </si>
  <si>
    <t>Plane</t>
  </si>
  <si>
    <t>Canal boat or barge</t>
  </si>
  <si>
    <t>Ship/ferry</t>
  </si>
  <si>
    <t>Net: Other</t>
  </si>
  <si>
    <t>Lorry/truck/van</t>
  </si>
  <si>
    <t>Other</t>
  </si>
  <si>
    <t>Don't know</t>
  </si>
  <si>
    <t>Yes, part of package</t>
  </si>
  <si>
    <t xml:space="preserve">No, not part of package </t>
  </si>
  <si>
    <t>More than 6 months before</t>
  </si>
  <si>
    <t>4-6 months before</t>
  </si>
  <si>
    <t>2-3 months before</t>
  </si>
  <si>
    <t>About a month before</t>
  </si>
  <si>
    <t>2-3 weeks before</t>
  </si>
  <si>
    <t>Net: A week or less</t>
  </si>
  <si>
    <t>4-7 days before</t>
  </si>
  <si>
    <t>2-3 days before</t>
  </si>
  <si>
    <t>The day before/ Booked same day / booked after setting off on the trip</t>
  </si>
  <si>
    <t>Did not make any accommodation bookings / does not apply</t>
  </si>
  <si>
    <t xml:space="preserve">Did not go on a package trip or trip that required booking </t>
  </si>
  <si>
    <t>Traditional travel agent  (e.g. TUI, Trailfinders)</t>
  </si>
  <si>
    <t>A travel website (e.g. Expedia, Booking.com, Lastminute.com, TripAdvisor)</t>
  </si>
  <si>
    <t>A tour operator or travel company (e.g. Haven, English Country Cottages, Superbreak)</t>
  </si>
  <si>
    <t>A transport provider (e.g. Virgin Trains, British Airways, National Express)</t>
  </si>
  <si>
    <t>A hotel or other accommodation provider directly (e.g. hotel company, B&amp; B owner, cottage owner)</t>
  </si>
  <si>
    <t>An accommodation sharing website (e.g. Airbnb)</t>
  </si>
  <si>
    <t>A corporate/business travel organiser</t>
  </si>
  <si>
    <t>A tourist information centre or tourist board office</t>
  </si>
  <si>
    <t>Other/Don’t know</t>
  </si>
  <si>
    <t>Didn't make a booking/ not applicable</t>
  </si>
  <si>
    <t>One</t>
  </si>
  <si>
    <t>Two or three</t>
  </si>
  <si>
    <t>Four or more</t>
  </si>
  <si>
    <t>Solo traveller</t>
  </si>
  <si>
    <t>2 person parties</t>
  </si>
  <si>
    <t>3 to 4 person parties</t>
  </si>
  <si>
    <t>5 to 9 person parties</t>
  </si>
  <si>
    <t>10+ person parties</t>
  </si>
  <si>
    <t>Yes, children on trip</t>
  </si>
  <si>
    <t>No, children on trip</t>
  </si>
  <si>
    <t>Net: Yes</t>
  </si>
  <si>
    <t>Yes, as part of an organised tour group</t>
  </si>
  <si>
    <t>Yes, travelling with a team or club (e.g. a sports team, social club or other special interest group)</t>
  </si>
  <si>
    <t>Yes, as part of a school or other educational trip</t>
  </si>
  <si>
    <t>Yes, as part of a celebration (e.g. birthday, anniversary, stag do etc.)</t>
  </si>
  <si>
    <t>Yes, as part of a business trip or work outing</t>
  </si>
  <si>
    <t>Yes, as part of another type of larger group</t>
  </si>
  <si>
    <t>No</t>
  </si>
  <si>
    <t>Don't know/Can't remember/Unspecified</t>
  </si>
  <si>
    <t>Package</t>
  </si>
  <si>
    <t>[z]</t>
  </si>
  <si>
    <t>Accommodation</t>
  </si>
  <si>
    <t>Travel costs to and from the destination and during the trip (including parking)</t>
  </si>
  <si>
    <t>Services or advice (e.g. travel guides, tourist information)</t>
  </si>
  <si>
    <t>Eating and drinking out</t>
  </si>
  <si>
    <t>Eating and drinking in your accommodation</t>
  </si>
  <si>
    <t>Other shopping</t>
  </si>
  <si>
    <t>Entertainment (e.g. activities, attractions entry, tickets for events/entertainments)</t>
  </si>
  <si>
    <t>Anything else</t>
  </si>
  <si>
    <t>PHYSICAL OR MENTAL HEALTH CONDITION OR ILLNESS IN TRIP PARTY</t>
  </si>
  <si>
    <t>Yes</t>
  </si>
  <si>
    <t>DK/Prefer not to say/Unspecified</t>
  </si>
  <si>
    <r>
      <t xml:space="preserve">HEALTH IMPAIRMENT IN TRIP PARTY </t>
    </r>
    <r>
      <rPr>
        <sz val="12"/>
        <color theme="0"/>
        <rFont val="Arial"/>
        <family val="2"/>
      </rPr>
      <t>[m]</t>
    </r>
  </si>
  <si>
    <t>Net: Sensory</t>
  </si>
  <si>
    <t>Vision (for example blindness or partial sight)</t>
  </si>
  <si>
    <t>Hearing (for example deafness or partial hearing)</t>
  </si>
  <si>
    <t>Net: Physical</t>
  </si>
  <si>
    <t>Mobility (for example walking short distances or climbing stairs)</t>
  </si>
  <si>
    <t>Dexterity (for example lifting and carrying objects, using a keyboard)</t>
  </si>
  <si>
    <t>Stamina or breathing fatigue</t>
  </si>
  <si>
    <t>Net: Cognitive/Behavioural</t>
  </si>
  <si>
    <t>Learning or understanding or concentrating</t>
  </si>
  <si>
    <t>Memory</t>
  </si>
  <si>
    <t>Mental health</t>
  </si>
  <si>
    <t>Socially or behaviourally (for example associated with autism, attention deficit disorder or Asperger's syndrome)</t>
  </si>
  <si>
    <t>16-24</t>
  </si>
  <si>
    <t>25-34</t>
  </si>
  <si>
    <t>35-44</t>
  </si>
  <si>
    <t>45-54</t>
  </si>
  <si>
    <t>55-64</t>
  </si>
  <si>
    <t>65+</t>
  </si>
  <si>
    <t>Male</t>
  </si>
  <si>
    <t>Female</t>
  </si>
  <si>
    <t>Other/Prefer not to say</t>
  </si>
  <si>
    <t>Employed / self-employed full time</t>
  </si>
  <si>
    <t>Employed / self-employed part time</t>
  </si>
  <si>
    <t>In full time education</t>
  </si>
  <si>
    <t>Unemployed/not working</t>
  </si>
  <si>
    <t>Retired</t>
  </si>
  <si>
    <t>Single</t>
  </si>
  <si>
    <t>In a relationship</t>
  </si>
  <si>
    <t>D.K/Prefer not to say</t>
  </si>
  <si>
    <t>Degree or above</t>
  </si>
  <si>
    <t>Non-degree</t>
  </si>
  <si>
    <t>No qualification</t>
  </si>
  <si>
    <t>Prefer not to say / unspecified</t>
  </si>
  <si>
    <t>Heterosexual or straight</t>
  </si>
  <si>
    <t>LGBTQ+</t>
  </si>
  <si>
    <t>Don’t know/prefer not to say</t>
  </si>
  <si>
    <t>Any</t>
  </si>
  <si>
    <t xml:space="preserve">No children </t>
  </si>
  <si>
    <t>White</t>
  </si>
  <si>
    <t>Mixed/Multiple ethnic groups</t>
  </si>
  <si>
    <t>Asian/Asian British/Chinese</t>
  </si>
  <si>
    <t>Black/African/Caribbean/Black British</t>
  </si>
  <si>
    <t>Arab</t>
  </si>
  <si>
    <t>Other ethnic group</t>
  </si>
  <si>
    <t>Prefer not to say/ Don't know</t>
  </si>
  <si>
    <t>Younger Independents</t>
  </si>
  <si>
    <t>Families</t>
  </si>
  <si>
    <t>Older Independents</t>
  </si>
  <si>
    <t>Retirement age</t>
  </si>
  <si>
    <t>Yes - Caring for people with medical conditions</t>
  </si>
  <si>
    <t>Yes - Caring for young children</t>
  </si>
  <si>
    <t>Yes - Caring for pets or other</t>
  </si>
  <si>
    <t>No caring responsibility</t>
  </si>
  <si>
    <t>Prefer not to say</t>
  </si>
  <si>
    <t>Great Britain Overnight Holiday Trips</t>
  </si>
  <si>
    <t>TOTAL HOLIDAY TRIPS</t>
  </si>
  <si>
    <t>DETAILED PURPOSE OF HOLIDAY TRIPS</t>
  </si>
  <si>
    <t>Don’t know/prefer not to say / unspecified</t>
  </si>
  <si>
    <t>Great Britain Overnight Visit Friends or Relatives Trips</t>
  </si>
  <si>
    <t>TOTAL VISIT FRIENDS OR RELATIVES TRIPS</t>
  </si>
  <si>
    <t>DETAILED PURPOSE OF VISIT FRIENDS OR RELATIVES TRIPS</t>
  </si>
  <si>
    <t>Other/don’t know/prefer not to say</t>
  </si>
  <si>
    <t>Great Britain Overnight Business Trips</t>
  </si>
  <si>
    <t>TOTAL BUSINESS TRIPS</t>
  </si>
  <si>
    <t>DETAILED PURPOSE BUSINESS TRIPS</t>
  </si>
  <si>
    <t>Great Britain Overnight Miscellaneous Trips</t>
  </si>
  <si>
    <t>TOTAL MISCELLANEOUS TRIPS</t>
  </si>
  <si>
    <t>DETAILED PURPOSE OF MISCELLANEOUS TRIPS</t>
  </si>
  <si>
    <t>Lesbian, gay, bisexual</t>
  </si>
  <si>
    <t xml:space="preserve">The estimates in this document are for the full calendar year 2024 from 1 January to 31 December inclusive. </t>
  </si>
  <si>
    <t>This document contains a series of tables which provide the final estimates of overnight trips taken in Great Britain. The tables include estimates for the number of overnight trips taken, the number of nights stayed and an estimate of expenditure during these trips. There are five separate worksheets which contain tables with estimates for each of the main purposes of trip. These worksheets are labelled as Total Trips, Holiday Trips, Visits to Friends and Relatives, Business Trips and Miscellaneous Trips. Each worksheet contains one table with estimates of Trips, Nights and Expenditure in Great Britain for 2024 for each purpose of trip. Each table is presented in a similar format with separate columns containing estimates for Trips, Nights and Expenditure. In each table, there is a separate column labelled Base Size which provides the number of survey responses where an eligible visit is reported. Users are advised to note the base size for each estimate, as this will impact the robustness and reliability of the estimate. Further guidance on bases sizes is provided below. Each table also includes estimates for various standard cross breaks of the data including trip characteristics and visitor demographics. Further information on each crossbreak is provided below.</t>
  </si>
  <si>
    <t>Reports containing the estimates included in these tables along with commentary and trend analysis are published on the VisitBritain website on a quarterly and annual basis.</t>
  </si>
  <si>
    <t>A Background Quality Report is published on VisitBritain Website with details on research methodology, quality assurance, estimation method and the questionnaire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</si>
</sst>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quot;£&quot;#,##0"/>
    <numFmt numFmtId="166" formatCode="0.00000"/>
    <numFmt numFmtId="167" formatCode="0.000000"/>
  </numFmts>
  <fonts count="21" x14ac:knownFonts="1">
    <font>
      <sz val="11"/>
      <color theme="1"/>
      <name val="Calibri"/>
      <family val="2"/>
      <scheme val="minor"/>
    </font>
    <font>
      <sz val="11"/>
      <color theme="1"/>
      <name val="Calibri"/>
      <family val="2"/>
      <scheme val="minor"/>
    </font>
    <font>
      <sz val="11"/>
      <color theme="1"/>
      <name val="Arial"/>
      <family val="2"/>
    </font>
    <font>
      <sz val="10"/>
      <name val="Arial"/>
      <family val="2"/>
    </font>
    <font>
      <b/>
      <sz val="11"/>
      <color theme="1"/>
      <name val="Calibri"/>
      <family val="2"/>
      <scheme val="minor"/>
    </font>
    <font>
      <b/>
      <sz val="16"/>
      <color theme="0"/>
      <name val="Arial"/>
      <family val="2"/>
    </font>
    <font>
      <sz val="8"/>
      <name val="Calibri"/>
      <family val="2"/>
      <scheme val="minor"/>
    </font>
    <font>
      <u/>
      <sz val="11"/>
      <color theme="10"/>
      <name val="Calibri"/>
      <family val="2"/>
      <scheme val="minor"/>
    </font>
    <font>
      <b/>
      <sz val="12"/>
      <color theme="0"/>
      <name val="Arial"/>
      <family val="2"/>
    </font>
    <font>
      <sz val="11"/>
      <color theme="0"/>
      <name val="Arial"/>
      <family val="2"/>
    </font>
    <font>
      <u/>
      <sz val="11"/>
      <color theme="10"/>
      <name val="Arial"/>
      <family val="2"/>
    </font>
    <font>
      <b/>
      <sz val="14"/>
      <color theme="1"/>
      <name val="Arial"/>
      <family val="2"/>
    </font>
    <font>
      <b/>
      <sz val="16"/>
      <color theme="1"/>
      <name val="Arial"/>
      <family val="2"/>
    </font>
    <font>
      <b/>
      <sz val="20"/>
      <color theme="0"/>
      <name val="Arial"/>
      <family val="2"/>
    </font>
    <font>
      <sz val="13"/>
      <color theme="0"/>
      <name val="Arial"/>
      <family val="2"/>
    </font>
    <font>
      <b/>
      <sz val="12"/>
      <color theme="1"/>
      <name val="Arial"/>
      <family val="2"/>
    </font>
    <font>
      <sz val="12"/>
      <color theme="1"/>
      <name val="Arial"/>
      <family val="2"/>
    </font>
    <font>
      <sz val="12"/>
      <name val="Arial"/>
      <family val="2"/>
    </font>
    <font>
      <sz val="12"/>
      <color theme="0"/>
      <name val="Arial"/>
      <family val="2"/>
    </font>
    <font>
      <sz val="11"/>
      <color rgb="FFFF0000"/>
      <name val="Calibri"/>
      <family val="2"/>
      <scheme val="minor"/>
    </font>
    <font>
      <u/>
      <sz val="12"/>
      <color theme="10"/>
      <name val="Arial"/>
      <family val="2"/>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rgb="FFEAEAEA"/>
        <bgColor indexed="64"/>
      </patternFill>
    </fill>
  </fills>
  <borders count="23">
    <border>
      <left/>
      <right/>
      <top/>
      <bottom/>
      <diagonal/>
    </border>
    <border>
      <left/>
      <right/>
      <top/>
      <bottom style="thin">
        <color indexed="64"/>
      </bottom>
      <diagonal/>
    </border>
    <border>
      <left/>
      <right/>
      <top style="dashed">
        <color auto="1"/>
      </top>
      <bottom style="dashed">
        <color auto="1"/>
      </bottom>
      <diagonal/>
    </border>
    <border>
      <left style="dashed">
        <color indexed="64"/>
      </left>
      <right/>
      <top style="dashed">
        <color indexed="64"/>
      </top>
      <bottom style="dashed">
        <color indexed="64"/>
      </bottom>
      <diagonal/>
    </border>
    <border>
      <left style="double">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double">
        <color indexed="64"/>
      </left>
      <right style="thin">
        <color indexed="64"/>
      </right>
      <top style="dashed">
        <color indexed="64"/>
      </top>
      <bottom style="dashed">
        <color indexed="64"/>
      </bottom>
      <diagonal/>
    </border>
    <border>
      <left/>
      <right/>
      <top style="dashed">
        <color auto="1"/>
      </top>
      <bottom/>
      <diagonal/>
    </border>
    <border>
      <left style="double">
        <color indexed="64"/>
      </left>
      <right style="dashed">
        <color indexed="64"/>
      </right>
      <top style="dashed">
        <color indexed="64"/>
      </top>
      <bottom/>
      <diagonal/>
    </border>
    <border>
      <left style="double">
        <color indexed="64"/>
      </left>
      <right style="thin">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right style="dashed">
        <color auto="1"/>
      </right>
      <top style="dashed">
        <color auto="1"/>
      </top>
      <bottom style="dashed">
        <color auto="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bottom/>
      <diagonal/>
    </border>
    <border>
      <left style="thin">
        <color indexed="64"/>
      </left>
      <right/>
      <top style="dashed">
        <color indexed="64"/>
      </top>
      <bottom/>
      <diagonal/>
    </border>
    <border>
      <left style="dashed">
        <color auto="1"/>
      </left>
      <right/>
      <top/>
      <bottom style="thin">
        <color indexed="64"/>
      </bottom>
      <diagonal/>
    </border>
    <border>
      <left style="dashed">
        <color auto="1"/>
      </left>
      <right style="dashed">
        <color indexed="64"/>
      </right>
      <top style="dashed">
        <color indexed="64"/>
      </top>
      <bottom/>
      <diagonal/>
    </border>
    <border>
      <left style="dashed">
        <color indexed="64"/>
      </left>
      <right/>
      <top/>
      <bottom/>
      <diagonal/>
    </border>
    <border>
      <left style="thin">
        <color indexed="64"/>
      </left>
      <right style="thin">
        <color indexed="64"/>
      </right>
      <top style="dashed">
        <color indexed="64"/>
      </top>
      <bottom style="dashed">
        <color indexed="64"/>
      </bottom>
      <diagonal/>
    </border>
  </borders>
  <cellStyleXfs count="7">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126">
    <xf numFmtId="0" fontId="0" fillId="0" borderId="0" xfId="0"/>
    <xf numFmtId="0" fontId="0" fillId="0" borderId="0" xfId="0" applyAlignment="1">
      <alignment wrapText="1"/>
    </xf>
    <xf numFmtId="0" fontId="1" fillId="0" borderId="0" xfId="1" applyAlignment="1">
      <alignment horizontal="left" wrapText="1"/>
    </xf>
    <xf numFmtId="0" fontId="0" fillId="0" borderId="0" xfId="0" applyAlignment="1">
      <alignment horizontal="right"/>
    </xf>
    <xf numFmtId="3" fontId="0" fillId="0" borderId="0" xfId="6" applyNumberFormat="1" applyFont="1" applyAlignment="1">
      <alignment horizontal="right"/>
    </xf>
    <xf numFmtId="0" fontId="4" fillId="0" borderId="0" xfId="0" applyFont="1"/>
    <xf numFmtId="0" fontId="2" fillId="0" borderId="0" xfId="0" applyFont="1"/>
    <xf numFmtId="0" fontId="10" fillId="0" borderId="0" xfId="5" applyFont="1"/>
    <xf numFmtId="0" fontId="11" fillId="0" borderId="0" xfId="0" applyFont="1"/>
    <xf numFmtId="0" fontId="12" fillId="0" borderId="0" xfId="0" applyFont="1" applyAlignment="1">
      <alignment horizontal="left" vertical="center"/>
    </xf>
    <xf numFmtId="0" fontId="13" fillId="3" borderId="0" xfId="0" applyFont="1" applyFill="1"/>
    <xf numFmtId="0" fontId="9" fillId="3" borderId="0" xfId="0" applyFont="1" applyFill="1"/>
    <xf numFmtId="164" fontId="9" fillId="3" borderId="0" xfId="0" applyNumberFormat="1" applyFont="1" applyFill="1"/>
    <xf numFmtId="0" fontId="9" fillId="3" borderId="0" xfId="0" applyFont="1" applyFill="1" applyAlignment="1">
      <alignment horizontal="left"/>
    </xf>
    <xf numFmtId="164" fontId="9" fillId="3" borderId="0" xfId="0" applyNumberFormat="1" applyFont="1" applyFill="1" applyAlignment="1">
      <alignment vertical="center"/>
    </xf>
    <xf numFmtId="0" fontId="9" fillId="3" borderId="0" xfId="0" applyFont="1" applyFill="1" applyAlignment="1">
      <alignment horizontal="right" vertical="center"/>
    </xf>
    <xf numFmtId="0" fontId="9" fillId="3" borderId="0" xfId="0" applyFont="1" applyFill="1" applyAlignment="1">
      <alignment vertical="center"/>
    </xf>
    <xf numFmtId="0" fontId="5" fillId="3" borderId="0" xfId="0" applyFont="1" applyFill="1" applyAlignment="1">
      <alignment wrapText="1"/>
    </xf>
    <xf numFmtId="2" fontId="14" fillId="3" borderId="0" xfId="0" applyNumberFormat="1" applyFont="1" applyFill="1" applyAlignment="1">
      <alignment horizontal="right" wrapText="1"/>
    </xf>
    <xf numFmtId="0" fontId="14" fillId="3" borderId="0" xfId="0" applyFont="1" applyFill="1" applyAlignment="1">
      <alignment horizontal="right" wrapText="1"/>
    </xf>
    <xf numFmtId="165" fontId="14" fillId="3" borderId="0" xfId="0" applyNumberFormat="1" applyFont="1" applyFill="1" applyAlignment="1">
      <alignment horizontal="right" wrapText="1"/>
    </xf>
    <xf numFmtId="0" fontId="15" fillId="0" borderId="7" xfId="2" applyFont="1" applyBorder="1"/>
    <xf numFmtId="164" fontId="15" fillId="0" borderId="4" xfId="0" applyNumberFormat="1" applyFont="1" applyBorder="1" applyAlignment="1" applyProtection="1">
      <alignment horizontal="right"/>
      <protection hidden="1"/>
    </xf>
    <xf numFmtId="9" fontId="15" fillId="0" borderId="2" xfId="4" applyFont="1" applyBorder="1" applyAlignment="1" applyProtection="1">
      <alignment horizontal="right"/>
      <protection hidden="1"/>
    </xf>
    <xf numFmtId="165" fontId="15" fillId="0" borderId="4" xfId="0" applyNumberFormat="1" applyFont="1" applyBorder="1" applyAlignment="1" applyProtection="1">
      <alignment horizontal="right"/>
      <protection hidden="1"/>
    </xf>
    <xf numFmtId="3" fontId="15" fillId="0" borderId="8" xfId="6" applyNumberFormat="1" applyFont="1" applyBorder="1" applyAlignment="1" applyProtection="1">
      <alignment horizontal="right"/>
      <protection hidden="1"/>
    </xf>
    <xf numFmtId="9" fontId="8" fillId="3" borderId="1" xfId="4" applyFont="1" applyFill="1" applyBorder="1" applyAlignment="1" applyProtection="1">
      <alignment horizontal="right" vertical="top"/>
      <protection hidden="1"/>
    </xf>
    <xf numFmtId="164" fontId="8" fillId="3" borderId="1" xfId="0" applyNumberFormat="1" applyFont="1" applyFill="1" applyBorder="1" applyAlignment="1" applyProtection="1">
      <alignment horizontal="right" vertical="top"/>
      <protection hidden="1"/>
    </xf>
    <xf numFmtId="165" fontId="8" fillId="3" borderId="1" xfId="0" applyNumberFormat="1" applyFont="1" applyFill="1" applyBorder="1" applyAlignment="1" applyProtection="1">
      <alignment horizontal="right" vertical="top"/>
      <protection hidden="1"/>
    </xf>
    <xf numFmtId="3" fontId="8" fillId="3" borderId="1" xfId="6" applyNumberFormat="1" applyFont="1" applyFill="1" applyBorder="1" applyAlignment="1" applyProtection="1">
      <alignment horizontal="right" vertical="top"/>
      <protection hidden="1"/>
    </xf>
    <xf numFmtId="0" fontId="16" fillId="2" borderId="5" xfId="1" applyFont="1" applyFill="1" applyBorder="1"/>
    <xf numFmtId="9" fontId="16" fillId="0" borderId="2" xfId="4" applyFont="1" applyBorder="1" applyAlignment="1" applyProtection="1">
      <alignment horizontal="right"/>
      <protection hidden="1"/>
    </xf>
    <xf numFmtId="164" fontId="16" fillId="0" borderId="4" xfId="0" applyNumberFormat="1" applyFont="1" applyBorder="1" applyAlignment="1" applyProtection="1">
      <alignment horizontal="right"/>
      <protection hidden="1"/>
    </xf>
    <xf numFmtId="165" fontId="16" fillId="0" borderId="4" xfId="0" applyNumberFormat="1" applyFont="1" applyBorder="1" applyAlignment="1" applyProtection="1">
      <alignment horizontal="right"/>
      <protection hidden="1"/>
    </xf>
    <xf numFmtId="3" fontId="16" fillId="0" borderId="9" xfId="6" applyNumberFormat="1" applyFont="1" applyBorder="1" applyAlignment="1" applyProtection="1">
      <alignment horizontal="right"/>
      <protection hidden="1"/>
    </xf>
    <xf numFmtId="0" fontId="16" fillId="0" borderId="5" xfId="0" applyFont="1" applyBorder="1"/>
    <xf numFmtId="0" fontId="15" fillId="0" borderId="5" xfId="0" applyFont="1" applyBorder="1"/>
    <xf numFmtId="0" fontId="17" fillId="2" borderId="5" xfId="2" applyFont="1" applyFill="1" applyBorder="1"/>
    <xf numFmtId="0" fontId="16" fillId="2" borderId="5" xfId="2" applyFont="1" applyFill="1" applyBorder="1"/>
    <xf numFmtId="9" fontId="16" fillId="2" borderId="2" xfId="4" applyFont="1" applyFill="1" applyBorder="1" applyAlignment="1" applyProtection="1">
      <alignment horizontal="right"/>
      <protection hidden="1"/>
    </xf>
    <xf numFmtId="164" fontId="16" fillId="2" borderId="4" xfId="0" applyNumberFormat="1" applyFont="1" applyFill="1" applyBorder="1" applyAlignment="1" applyProtection="1">
      <alignment horizontal="right"/>
      <protection hidden="1"/>
    </xf>
    <xf numFmtId="165" fontId="16" fillId="2" borderId="4" xfId="0" applyNumberFormat="1" applyFont="1" applyFill="1" applyBorder="1" applyAlignment="1" applyProtection="1">
      <alignment horizontal="right"/>
      <protection hidden="1"/>
    </xf>
    <xf numFmtId="3" fontId="16" fillId="2" borderId="9" xfId="6" applyNumberFormat="1" applyFont="1" applyFill="1" applyBorder="1" applyAlignment="1" applyProtection="1">
      <alignment horizontal="right"/>
      <protection hidden="1"/>
    </xf>
    <xf numFmtId="9" fontId="16" fillId="0" borderId="2" xfId="4" applyFont="1" applyFill="1" applyBorder="1" applyAlignment="1" applyProtection="1">
      <alignment horizontal="right"/>
      <protection hidden="1"/>
    </xf>
    <xf numFmtId="3" fontId="16" fillId="0" borderId="9" xfId="6" applyNumberFormat="1" applyFont="1" applyFill="1" applyBorder="1" applyAlignment="1" applyProtection="1">
      <alignment horizontal="right"/>
      <protection hidden="1"/>
    </xf>
    <xf numFmtId="49" fontId="16" fillId="2" borderId="5" xfId="0" applyNumberFormat="1" applyFont="1" applyFill="1" applyBorder="1" applyAlignment="1">
      <alignment horizontal="left" vertical="center" wrapText="1"/>
    </xf>
    <xf numFmtId="0" fontId="16" fillId="2" borderId="5" xfId="0" applyFont="1" applyFill="1" applyBorder="1" applyAlignment="1">
      <alignment wrapText="1"/>
    </xf>
    <xf numFmtId="9" fontId="16" fillId="0" borderId="2" xfId="4" applyFont="1" applyBorder="1" applyAlignment="1" applyProtection="1">
      <alignment horizontal="right" wrapText="1"/>
      <protection hidden="1"/>
    </xf>
    <xf numFmtId="3" fontId="16" fillId="0" borderId="9" xfId="6" applyNumberFormat="1" applyFont="1" applyBorder="1" applyAlignment="1" applyProtection="1">
      <alignment horizontal="right" wrapText="1"/>
      <protection hidden="1"/>
    </xf>
    <xf numFmtId="165" fontId="16" fillId="0" borderId="4" xfId="0" applyNumberFormat="1" applyFont="1" applyBorder="1" applyAlignment="1" applyProtection="1">
      <alignment horizontal="right" wrapText="1"/>
      <protection hidden="1"/>
    </xf>
    <xf numFmtId="9" fontId="16" fillId="2" borderId="3" xfId="4" applyFont="1" applyFill="1" applyBorder="1" applyAlignment="1" applyProtection="1">
      <alignment horizontal="right" vertical="center"/>
      <protection hidden="1"/>
    </xf>
    <xf numFmtId="164" fontId="16" fillId="2" borderId="4" xfId="1" applyNumberFormat="1" applyFont="1" applyFill="1" applyBorder="1" applyAlignment="1" applyProtection="1">
      <alignment horizontal="right" vertical="center"/>
      <protection hidden="1"/>
    </xf>
    <xf numFmtId="165" fontId="16" fillId="2" borderId="4" xfId="1" applyNumberFormat="1" applyFont="1" applyFill="1" applyBorder="1" applyAlignment="1" applyProtection="1">
      <alignment horizontal="right" vertical="center"/>
      <protection hidden="1"/>
    </xf>
    <xf numFmtId="3" fontId="16" fillId="2" borderId="9" xfId="6" applyNumberFormat="1" applyFont="1" applyFill="1" applyBorder="1" applyAlignment="1" applyProtection="1">
      <alignment horizontal="right" vertical="center"/>
      <protection hidden="1"/>
    </xf>
    <xf numFmtId="9" fontId="16" fillId="0" borderId="10" xfId="4" applyFont="1" applyBorder="1" applyAlignment="1" applyProtection="1">
      <alignment horizontal="right"/>
      <protection hidden="1"/>
    </xf>
    <xf numFmtId="164" fontId="16" fillId="0" borderId="11" xfId="0" applyNumberFormat="1" applyFont="1" applyBorder="1" applyAlignment="1" applyProtection="1">
      <alignment horizontal="right"/>
      <protection hidden="1"/>
    </xf>
    <xf numFmtId="165" fontId="16" fillId="0" borderId="11" xfId="0" applyNumberFormat="1" applyFont="1" applyBorder="1" applyAlignment="1" applyProtection="1">
      <alignment horizontal="right"/>
      <protection hidden="1"/>
    </xf>
    <xf numFmtId="3" fontId="16" fillId="0" borderId="12" xfId="6" applyNumberFormat="1" applyFont="1" applyBorder="1" applyAlignment="1" applyProtection="1">
      <alignment horizontal="right"/>
      <protection hidden="1"/>
    </xf>
    <xf numFmtId="0" fontId="16" fillId="2" borderId="5" xfId="1" applyFont="1" applyFill="1" applyBorder="1" applyAlignment="1">
      <alignment wrapText="1"/>
    </xf>
    <xf numFmtId="0" fontId="16" fillId="0" borderId="5" xfId="0" applyFont="1" applyBorder="1" applyAlignment="1">
      <alignment wrapText="1"/>
    </xf>
    <xf numFmtId="0" fontId="15" fillId="0" borderId="7" xfId="2" applyFont="1" applyBorder="1" applyAlignment="1">
      <alignment horizontal="left"/>
    </xf>
    <xf numFmtId="0" fontId="15" fillId="0" borderId="5" xfId="0" applyFont="1" applyBorder="1" applyAlignment="1">
      <alignment wrapText="1"/>
    </xf>
    <xf numFmtId="164" fontId="16" fillId="4" borderId="13" xfId="0" applyNumberFormat="1" applyFont="1" applyFill="1" applyBorder="1" applyAlignment="1">
      <alignment horizontal="right"/>
    </xf>
    <xf numFmtId="9" fontId="16" fillId="4" borderId="2" xfId="4" applyFont="1" applyFill="1" applyBorder="1" applyAlignment="1">
      <alignment horizontal="right"/>
    </xf>
    <xf numFmtId="164" fontId="16" fillId="4" borderId="4" xfId="0" applyNumberFormat="1" applyFont="1" applyFill="1" applyBorder="1" applyAlignment="1">
      <alignment horizontal="right"/>
    </xf>
    <xf numFmtId="9" fontId="16" fillId="4" borderId="14" xfId="4" applyFont="1" applyFill="1" applyBorder="1" applyAlignment="1">
      <alignment horizontal="right"/>
    </xf>
    <xf numFmtId="165" fontId="16" fillId="4" borderId="15" xfId="0" applyNumberFormat="1" applyFont="1" applyFill="1" applyBorder="1" applyAlignment="1">
      <alignment horizontal="right"/>
    </xf>
    <xf numFmtId="3" fontId="16" fillId="4" borderId="9" xfId="6" applyNumberFormat="1" applyFont="1" applyFill="1" applyBorder="1" applyAlignment="1">
      <alignment horizontal="right"/>
    </xf>
    <xf numFmtId="9" fontId="16" fillId="0" borderId="2" xfId="4" applyFont="1" applyFill="1" applyBorder="1" applyAlignment="1" applyProtection="1">
      <alignment horizontal="right" wrapText="1"/>
      <protection hidden="1"/>
    </xf>
    <xf numFmtId="3" fontId="16" fillId="0" borderId="9" xfId="6" applyNumberFormat="1" applyFont="1" applyFill="1" applyBorder="1" applyAlignment="1" applyProtection="1">
      <alignment horizontal="right" wrapText="1"/>
      <protection hidden="1"/>
    </xf>
    <xf numFmtId="164" fontId="16" fillId="0" borderId="13" xfId="0" applyNumberFormat="1" applyFont="1" applyBorder="1" applyAlignment="1">
      <alignment horizontal="right"/>
    </xf>
    <xf numFmtId="9" fontId="16" fillId="0" borderId="2" xfId="4" applyFont="1" applyFill="1" applyBorder="1" applyAlignment="1">
      <alignment horizontal="right"/>
    </xf>
    <xf numFmtId="164" fontId="16" fillId="0" borderId="4" xfId="0" applyNumberFormat="1" applyFont="1" applyBorder="1" applyAlignment="1">
      <alignment horizontal="right"/>
    </xf>
    <xf numFmtId="9" fontId="16" fillId="0" borderId="14" xfId="4" applyFont="1" applyFill="1" applyBorder="1" applyAlignment="1">
      <alignment horizontal="right"/>
    </xf>
    <xf numFmtId="165" fontId="16" fillId="0" borderId="15" xfId="0" applyNumberFormat="1" applyFont="1" applyBorder="1" applyAlignment="1">
      <alignment horizontal="right"/>
    </xf>
    <xf numFmtId="3" fontId="16" fillId="0" borderId="9" xfId="6" applyNumberFormat="1" applyFont="1" applyBorder="1" applyAlignment="1">
      <alignment horizontal="right"/>
    </xf>
    <xf numFmtId="9" fontId="16" fillId="0" borderId="2" xfId="4" applyFont="1" applyBorder="1" applyAlignment="1">
      <alignment horizontal="right"/>
    </xf>
    <xf numFmtId="9" fontId="16" fillId="0" borderId="14" xfId="4" applyFont="1" applyBorder="1" applyAlignment="1">
      <alignment horizontal="right"/>
    </xf>
    <xf numFmtId="0" fontId="16" fillId="2" borderId="5" xfId="1" applyFont="1" applyFill="1" applyBorder="1" applyAlignment="1">
      <alignment vertical="center" wrapText="1"/>
    </xf>
    <xf numFmtId="0" fontId="5" fillId="3" borderId="0" xfId="0" applyFont="1" applyFill="1"/>
    <xf numFmtId="0" fontId="16" fillId="0" borderId="0" xfId="0" applyFont="1"/>
    <xf numFmtId="0" fontId="16" fillId="0" borderId="0" xfId="0" applyFont="1" applyAlignment="1">
      <alignment wrapText="1"/>
    </xf>
    <xf numFmtId="0" fontId="15" fillId="0" borderId="0" xfId="0" applyFont="1" applyAlignment="1">
      <alignment wrapText="1"/>
    </xf>
    <xf numFmtId="0" fontId="15" fillId="0" borderId="0" xfId="0" applyFont="1"/>
    <xf numFmtId="0" fontId="15" fillId="2" borderId="16" xfId="0" applyFont="1" applyFill="1" applyBorder="1" applyAlignment="1">
      <alignment vertical="center" wrapText="1"/>
    </xf>
    <xf numFmtId="164" fontId="0" fillId="0" borderId="0" xfId="0" applyNumberFormat="1"/>
    <xf numFmtId="166" fontId="0" fillId="0" borderId="0" xfId="0" applyNumberFormat="1"/>
    <xf numFmtId="9" fontId="0" fillId="0" borderId="0" xfId="4" applyFont="1"/>
    <xf numFmtId="1" fontId="0" fillId="0" borderId="0" xfId="0" applyNumberFormat="1"/>
    <xf numFmtId="1" fontId="0" fillId="0" borderId="0" xfId="0" applyNumberFormat="1" applyAlignment="1">
      <alignment wrapText="1"/>
    </xf>
    <xf numFmtId="167" fontId="0" fillId="0" borderId="0" xfId="0" applyNumberFormat="1"/>
    <xf numFmtId="0" fontId="8" fillId="3" borderId="6" xfId="0" applyFont="1" applyFill="1" applyBorder="1" applyAlignment="1">
      <alignment vertical="top"/>
    </xf>
    <xf numFmtId="0" fontId="15" fillId="4" borderId="5" xfId="0" applyFont="1" applyFill="1" applyBorder="1" applyAlignment="1">
      <alignment wrapText="1"/>
    </xf>
    <xf numFmtId="49" fontId="16" fillId="0" borderId="5" xfId="0" applyNumberFormat="1" applyFont="1" applyBorder="1" applyAlignment="1">
      <alignment horizontal="left" vertical="center"/>
    </xf>
    <xf numFmtId="49" fontId="16" fillId="0" borderId="17" xfId="0" applyNumberFormat="1" applyFont="1" applyBorder="1" applyAlignment="1">
      <alignment horizontal="left" vertical="center"/>
    </xf>
    <xf numFmtId="49" fontId="16" fillId="2" borderId="5" xfId="0" applyNumberFormat="1" applyFont="1" applyFill="1" applyBorder="1" applyAlignment="1">
      <alignment horizontal="left" vertical="center"/>
    </xf>
    <xf numFmtId="49" fontId="16" fillId="0" borderId="5" xfId="0" applyNumberFormat="1" applyFont="1" applyBorder="1" applyAlignment="1">
      <alignment horizontal="left" vertical="center" wrapText="1"/>
    </xf>
    <xf numFmtId="0" fontId="15" fillId="2" borderId="5" xfId="0" applyFont="1" applyFill="1" applyBorder="1" applyAlignment="1">
      <alignment wrapText="1"/>
    </xf>
    <xf numFmtId="0" fontId="8" fillId="3" borderId="6" xfId="0" applyFont="1" applyFill="1" applyBorder="1" applyAlignment="1">
      <alignment vertical="top" wrapText="1"/>
    </xf>
    <xf numFmtId="49" fontId="15" fillId="0" borderId="5" xfId="0" applyNumberFormat="1" applyFont="1" applyBorder="1" applyAlignment="1">
      <alignment horizontal="left" vertical="center" wrapText="1"/>
    </xf>
    <xf numFmtId="49" fontId="16" fillId="0" borderId="17" xfId="0" applyNumberFormat="1" applyFont="1" applyBorder="1" applyAlignment="1">
      <alignment horizontal="left" vertical="center" wrapText="1"/>
    </xf>
    <xf numFmtId="49" fontId="16" fillId="2" borderId="3" xfId="0" applyNumberFormat="1" applyFont="1" applyFill="1" applyBorder="1" applyAlignment="1">
      <alignment horizontal="left" vertical="center" wrapText="1"/>
    </xf>
    <xf numFmtId="0" fontId="17" fillId="0" borderId="5" xfId="2" applyFont="1" applyBorder="1" applyAlignment="1">
      <alignment wrapText="1"/>
    </xf>
    <xf numFmtId="0" fontId="16" fillId="2" borderId="17" xfId="1" applyFont="1" applyFill="1" applyBorder="1" applyAlignment="1">
      <alignment vertical="center" wrapText="1"/>
    </xf>
    <xf numFmtId="0" fontId="15" fillId="2" borderId="5" xfId="1" applyFont="1" applyFill="1" applyBorder="1" applyAlignment="1">
      <alignment wrapText="1"/>
    </xf>
    <xf numFmtId="0" fontId="16" fillId="0" borderId="18" xfId="0" applyFont="1" applyBorder="1" applyAlignment="1">
      <alignment wrapText="1"/>
    </xf>
    <xf numFmtId="164" fontId="15" fillId="0" borderId="13" xfId="0" applyNumberFormat="1" applyFont="1" applyBorder="1" applyAlignment="1" applyProtection="1">
      <alignment horizontal="right"/>
      <protection hidden="1"/>
    </xf>
    <xf numFmtId="164" fontId="8" fillId="3" borderId="19" xfId="0" applyNumberFormat="1" applyFont="1" applyFill="1" applyBorder="1" applyAlignment="1" applyProtection="1">
      <alignment horizontal="right" vertical="top"/>
      <protection hidden="1"/>
    </xf>
    <xf numFmtId="164" fontId="16" fillId="0" borderId="13" xfId="0" applyNumberFormat="1" applyFont="1" applyBorder="1" applyAlignment="1" applyProtection="1">
      <alignment horizontal="right"/>
      <protection hidden="1"/>
    </xf>
    <xf numFmtId="164" fontId="16" fillId="2" borderId="13" xfId="0" applyNumberFormat="1" applyFont="1" applyFill="1" applyBorder="1" applyAlignment="1" applyProtection="1">
      <alignment horizontal="right"/>
      <protection hidden="1"/>
    </xf>
    <xf numFmtId="164" fontId="16" fillId="0" borderId="13" xfId="0" applyNumberFormat="1" applyFont="1" applyBorder="1" applyAlignment="1" applyProtection="1">
      <alignment horizontal="right" wrapText="1"/>
      <protection hidden="1"/>
    </xf>
    <xf numFmtId="164" fontId="16" fillId="2" borderId="13" xfId="1" applyNumberFormat="1" applyFont="1" applyFill="1" applyBorder="1" applyAlignment="1" applyProtection="1">
      <alignment horizontal="right" vertical="center"/>
      <protection hidden="1"/>
    </xf>
    <xf numFmtId="164" fontId="16" fillId="0" borderId="20" xfId="0" applyNumberFormat="1" applyFont="1" applyBorder="1" applyAlignment="1" applyProtection="1">
      <alignment horizontal="right"/>
      <protection hidden="1"/>
    </xf>
    <xf numFmtId="0" fontId="17" fillId="2" borderId="5" xfId="2" applyFont="1" applyFill="1" applyBorder="1" applyAlignment="1">
      <alignment wrapText="1"/>
    </xf>
    <xf numFmtId="0" fontId="16" fillId="2" borderId="17" xfId="1" applyFont="1" applyFill="1" applyBorder="1" applyAlignment="1">
      <alignment wrapText="1"/>
    </xf>
    <xf numFmtId="164" fontId="16" fillId="0" borderId="21" xfId="0" applyNumberFormat="1" applyFont="1" applyBorder="1" applyAlignment="1" applyProtection="1">
      <alignment horizontal="right"/>
      <protection hidden="1"/>
    </xf>
    <xf numFmtId="164" fontId="16" fillId="0" borderId="0" xfId="0" applyNumberFormat="1" applyFont="1" applyAlignment="1" applyProtection="1">
      <alignment horizontal="right"/>
      <protection hidden="1"/>
    </xf>
    <xf numFmtId="165" fontId="16" fillId="0" borderId="0" xfId="0" applyNumberFormat="1" applyFont="1" applyAlignment="1" applyProtection="1">
      <alignment horizontal="right"/>
      <protection hidden="1"/>
    </xf>
    <xf numFmtId="3" fontId="16" fillId="0" borderId="0" xfId="6" applyNumberFormat="1" applyFont="1" applyBorder="1" applyAlignment="1" applyProtection="1">
      <alignment horizontal="right"/>
      <protection hidden="1"/>
    </xf>
    <xf numFmtId="0" fontId="16" fillId="2" borderId="22" xfId="1" applyFont="1" applyFill="1" applyBorder="1" applyAlignment="1">
      <alignment wrapText="1"/>
    </xf>
    <xf numFmtId="2" fontId="16" fillId="0" borderId="13" xfId="0" applyNumberFormat="1" applyFont="1" applyBorder="1" applyAlignment="1" applyProtection="1">
      <alignment horizontal="right"/>
      <protection hidden="1"/>
    </xf>
    <xf numFmtId="2" fontId="16" fillId="4" borderId="13" xfId="0" applyNumberFormat="1" applyFont="1" applyFill="1" applyBorder="1" applyAlignment="1">
      <alignment horizontal="right"/>
    </xf>
    <xf numFmtId="2" fontId="0" fillId="0" borderId="0" xfId="0" applyNumberFormat="1"/>
    <xf numFmtId="0" fontId="19" fillId="0" borderId="0" xfId="0" applyFont="1"/>
    <xf numFmtId="9" fontId="0" fillId="0" borderId="0" xfId="4" applyFont="1" applyFill="1"/>
    <xf numFmtId="0" fontId="20" fillId="0" borderId="0" xfId="5" applyFont="1"/>
  </cellXfs>
  <cellStyles count="7">
    <cellStyle name="Comma" xfId="6" builtinId="3"/>
    <cellStyle name="Hyperlink" xfId="5" builtinId="8"/>
    <cellStyle name="Normal" xfId="0" builtinId="0"/>
    <cellStyle name="Normal 2" xfId="1" xr:uid="{71750008-55F1-470E-98F6-159E2532E7D7}"/>
    <cellStyle name="Normal 5" xfId="2" xr:uid="{74C2289C-77AB-4F4F-8C2B-F233D26BA557}"/>
    <cellStyle name="Normal 6 2" xfId="3" xr:uid="{6D8752EA-6105-4A9B-87EB-FF68167128D4}"/>
    <cellStyle name="Per cent" xfId="4" builtinId="5"/>
  </cellStyles>
  <dxfs count="300">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ont>
        <color theme="1"/>
      </font>
      <fill>
        <patternFill>
          <bgColor rgb="FFF09252"/>
        </patternFill>
      </fill>
    </dxf>
    <dxf>
      <font>
        <color theme="1"/>
      </font>
      <fill>
        <patternFill>
          <bgColor rgb="FFF4D870"/>
        </patternFill>
      </fill>
    </dxf>
    <dxf>
      <font>
        <color theme="1"/>
      </font>
      <fill>
        <patternFill>
          <bgColor rgb="FFF4D870"/>
        </patternFill>
      </fill>
    </dxf>
    <dxf>
      <font>
        <color theme="1"/>
      </font>
      <fill>
        <patternFill>
          <bgColor rgb="FFF09252"/>
        </patternFill>
      </fill>
    </dxf>
    <dxf>
      <font>
        <color theme="1"/>
      </font>
      <fill>
        <patternFill>
          <bgColor rgb="FFF4D870"/>
        </patternFill>
      </fill>
    </dxf>
    <dxf>
      <font>
        <color theme="1"/>
      </font>
      <fill>
        <patternFill>
          <bgColor rgb="FFF09252"/>
        </patternFill>
      </fill>
    </dxf>
    <dxf>
      <fill>
        <patternFill>
          <bgColor rgb="FFF09252"/>
        </patternFill>
      </fill>
    </dxf>
    <dxf>
      <fill>
        <patternFill>
          <bgColor rgb="FFF4D870"/>
        </patternFill>
      </fill>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vertical/>
        <horizontal/>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vertical/>
        <horizontal/>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alignment horizontal="right" vertical="bottom" textRotation="0" wrapText="0" indent="0" justifyLastLine="0" shrinkToFit="0" readingOrder="0"/>
      <border diagonalUp="0" diagonalDown="0">
        <left style="double">
          <color indexed="64"/>
        </left>
        <right style="thin">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border>
      <protection locked="1" hidden="1"/>
    </dxf>
    <dxf>
      <font>
        <strike val="0"/>
        <outline val="0"/>
        <shadow val="0"/>
        <u val="none"/>
        <vertAlign val="baseline"/>
        <sz val="12"/>
        <name val="Arial"/>
        <family val="2"/>
        <scheme val="none"/>
      </font>
      <numFmt numFmtId="165" formatCode="&quot;£&quot;#,##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ouble">
          <color indexed="64"/>
        </left>
        <right style="dashed">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border diagonalUp="0" diagonalDown="0">
        <left/>
        <right/>
        <top style="dashed">
          <color auto="1"/>
        </top>
        <bottom style="dashed">
          <color auto="1"/>
        </bottom>
      </border>
      <protection locked="1" hidden="1"/>
    </dxf>
    <dxf>
      <font>
        <strike val="0"/>
        <outline val="0"/>
        <shadow val="0"/>
        <u val="none"/>
        <vertAlign val="baseline"/>
        <sz val="12"/>
        <name val="Arial"/>
        <family val="2"/>
        <scheme val="none"/>
      </font>
      <numFmt numFmtId="164" formatCode="0.0"/>
      <alignment horizontal="right" vertical="bottom" textRotation="0" wrapText="0" indent="0" justifyLastLine="0" shrinkToFit="0" readingOrder="0"/>
      <border diagonalUp="0" diagonalDown="0">
        <left style="dashed">
          <color auto="1"/>
        </left>
        <right style="dashed">
          <color indexed="64"/>
        </right>
        <top style="dashed">
          <color indexed="64"/>
        </top>
        <bottom style="dashed">
          <color indexed="64"/>
        </bottom>
      </border>
      <protection locked="1" hidden="1"/>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border diagonalUp="0" diagonalDown="0" outline="0">
        <left style="thin">
          <color indexed="64"/>
        </left>
        <right style="thin">
          <color indexed="64"/>
        </right>
        <top style="dashed">
          <color indexed="64"/>
        </top>
        <bottom style="dashed">
          <color indexed="64"/>
        </bottom>
      </border>
    </dxf>
    <dxf>
      <border outline="0">
        <bottom style="dashed">
          <color indexed="64"/>
        </bottom>
      </border>
    </dxf>
    <dxf>
      <font>
        <strike val="0"/>
        <outline val="0"/>
        <shadow val="0"/>
        <u val="none"/>
        <vertAlign val="baseline"/>
        <sz val="12"/>
        <name val="Arial"/>
        <family val="2"/>
        <scheme val="none"/>
      </font>
    </dxf>
    <dxf>
      <font>
        <b val="0"/>
        <i val="0"/>
        <strike val="0"/>
        <condense val="0"/>
        <extend val="0"/>
        <outline val="0"/>
        <shadow val="0"/>
        <u val="none"/>
        <vertAlign val="baseline"/>
        <sz val="13"/>
        <color theme="0"/>
        <name val="Arial"/>
        <family val="2"/>
        <scheme val="none"/>
      </font>
      <fill>
        <patternFill patternType="solid">
          <fgColor indexed="64"/>
          <bgColor theme="1" tint="0.34998626667073579"/>
        </patternFill>
      </fill>
      <alignment horizontal="right" vertical="bottom" textRotation="0" wrapText="1" indent="0" justifyLastLine="0" shrinkToFit="0" readingOrder="0"/>
    </dxf>
  </dxfs>
  <tableStyles count="0" defaultTableStyle="TableStyleMedium2" defaultPivotStyle="PivotStyleLight16"/>
  <colors>
    <mruColors>
      <color rgb="FFEAEAEA"/>
      <color rgb="FF595959"/>
      <color rgb="FF003D6B"/>
      <color rgb="FFD4D2D2"/>
      <color rgb="FFB2B2B2"/>
      <color rgb="FF80808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rskgroup.sharepoint.com/sites/BMGResearch/Shared%20Documents/Projects/Live%20Projects/Projects-1XXX/Pro_1963/Data%20House/Annual%20Report%20Spec%20and%20Tables/GBTS/Complete%20tables/GB/CLEAN/GBTS%202024%20Great%20Britain%20Annual%20Tables%20V2%20CLEAN.xlsx" TargetMode="External"/><Relationship Id="rId2" Type="http://schemas.microsoft.com/office/2019/04/relationships/externalLinkLongPath" Target="GBTS%202024%20Great%20Britain%20Annual%20Tables%20V2%20CLEAN.xlsx?3EB1C68D" TargetMode="External"/><Relationship Id="rId1" Type="http://schemas.openxmlformats.org/officeDocument/2006/relationships/externalLinkPath" Target="file:///\\3EB1C68D\GBTS%202024%20Great%20Britain%20Annual%20Tables%20V2%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able Guide"/>
      <sheetName val="Table of contents"/>
      <sheetName val="Total Trips"/>
      <sheetName val="Holiday Trips"/>
      <sheetName val="Visit Friends or Relatives"/>
      <sheetName val="Business Trips"/>
      <sheetName val="Miscellaneous Trips"/>
      <sheetName val="Input Sheet"/>
      <sheetName val="Hyperli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A2" t="str">
            <v>Total trips</v>
          </cell>
          <cell r="B2" t="str">
            <v>Holiday Trips</v>
          </cell>
          <cell r="C2" t="str">
            <v>Visit Friends or Relatives</v>
          </cell>
          <cell r="D2" t="str">
            <v>Business Trips</v>
          </cell>
          <cell r="E2" t="str">
            <v>Miscellaneous Trips</v>
          </cell>
        </row>
        <row r="4">
          <cell r="A4" t="str">
            <v>A6</v>
          </cell>
          <cell r="B4" t="str">
            <v>A6</v>
          </cell>
          <cell r="C4" t="str">
            <v>A6</v>
          </cell>
          <cell r="D4" t="str">
            <v>A6</v>
          </cell>
          <cell r="E4" t="str">
            <v>A6</v>
          </cell>
        </row>
        <row r="5">
          <cell r="A5" t="str">
            <v>A46</v>
          </cell>
          <cell r="B5" t="str">
            <v>A10</v>
          </cell>
          <cell r="C5" t="str">
            <v>A12</v>
          </cell>
          <cell r="D5" t="str">
            <v>A21</v>
          </cell>
          <cell r="E5" t="str">
            <v>A24</v>
          </cell>
        </row>
        <row r="6">
          <cell r="A6" t="str">
            <v>A59</v>
          </cell>
          <cell r="B6" t="str">
            <v>A23</v>
          </cell>
          <cell r="C6" t="str">
            <v>A25</v>
          </cell>
          <cell r="D6" t="str">
            <v>A34</v>
          </cell>
          <cell r="E6" t="str">
            <v>A37</v>
          </cell>
        </row>
        <row r="7">
          <cell r="A7" t="str">
            <v>A64</v>
          </cell>
          <cell r="B7" t="str">
            <v>A28</v>
          </cell>
          <cell r="C7" t="str">
            <v>A30</v>
          </cell>
          <cell r="D7" t="str">
            <v>A39</v>
          </cell>
          <cell r="E7" t="str">
            <v>A42</v>
          </cell>
        </row>
        <row r="8">
          <cell r="A8" t="str">
            <v>A89</v>
          </cell>
          <cell r="B8" t="str">
            <v>A53</v>
          </cell>
          <cell r="C8" t="str">
            <v>A55</v>
          </cell>
          <cell r="D8" t="str">
            <v>A64</v>
          </cell>
          <cell r="E8" t="str">
            <v>A67</v>
          </cell>
        </row>
        <row r="9">
          <cell r="A9" t="str">
            <v>A95</v>
          </cell>
          <cell r="B9" t="str">
            <v>A59</v>
          </cell>
          <cell r="C9" t="str">
            <v>A61</v>
          </cell>
          <cell r="D9" t="str">
            <v>A70</v>
          </cell>
          <cell r="E9" t="str">
            <v>A73</v>
          </cell>
        </row>
        <row r="10">
          <cell r="A10" t="str">
            <v>A117</v>
          </cell>
          <cell r="B10" t="str">
            <v>A81</v>
          </cell>
          <cell r="C10" t="str">
            <v>A83</v>
          </cell>
          <cell r="D10" t="str">
            <v>A92</v>
          </cell>
          <cell r="E10" t="str">
            <v>A95</v>
          </cell>
        </row>
        <row r="11">
          <cell r="A11" t="str">
            <v>A122</v>
          </cell>
          <cell r="B11" t="str">
            <v>A86</v>
          </cell>
          <cell r="C11" t="str">
            <v>A88</v>
          </cell>
          <cell r="D11" t="str">
            <v>A97</v>
          </cell>
          <cell r="E11" t="str">
            <v>A100</v>
          </cell>
        </row>
        <row r="12">
          <cell r="A12" t="str">
            <v>A135</v>
          </cell>
          <cell r="B12" t="str">
            <v>A99</v>
          </cell>
          <cell r="C12" t="str">
            <v>A100</v>
          </cell>
          <cell r="D12" t="str">
            <v>A110</v>
          </cell>
          <cell r="E12" t="str">
            <v>A113</v>
          </cell>
        </row>
        <row r="13">
          <cell r="A13" t="str">
            <v>A165</v>
          </cell>
          <cell r="B13" t="str">
            <v>A129</v>
          </cell>
          <cell r="C13" t="str">
            <v>A130</v>
          </cell>
          <cell r="D13" t="str">
            <v>A140</v>
          </cell>
          <cell r="E13" t="str">
            <v>A143</v>
          </cell>
        </row>
        <row r="14">
          <cell r="A14" t="str">
            <v>A191</v>
          </cell>
          <cell r="B14" t="str">
            <v>A155</v>
          </cell>
          <cell r="C14" t="str">
            <v>A156</v>
          </cell>
          <cell r="D14" t="str">
            <v>A166</v>
          </cell>
          <cell r="E14" t="str">
            <v>A169</v>
          </cell>
        </row>
        <row r="15">
          <cell r="A15" t="str">
            <v>A195</v>
          </cell>
          <cell r="B15" t="str">
            <v>A159</v>
          </cell>
          <cell r="C15" t="str">
            <v>A160</v>
          </cell>
          <cell r="D15" t="str">
            <v>A170</v>
          </cell>
          <cell r="E15" t="str">
            <v>A173</v>
          </cell>
        </row>
        <row r="16">
          <cell r="A16" t="str">
            <v>A208</v>
          </cell>
          <cell r="B16" t="str">
            <v>A172</v>
          </cell>
          <cell r="C16" t="str">
            <v>A173</v>
          </cell>
          <cell r="D16" t="str">
            <v>A183</v>
          </cell>
          <cell r="E16" t="str">
            <v>A186</v>
          </cell>
        </row>
        <row r="17">
          <cell r="A17" t="str">
            <v>A219</v>
          </cell>
          <cell r="B17" t="str">
            <v>A183</v>
          </cell>
          <cell r="C17" t="str">
            <v>A184</v>
          </cell>
          <cell r="D17" t="str">
            <v>A194</v>
          </cell>
          <cell r="E17" t="str">
            <v>A197</v>
          </cell>
        </row>
        <row r="18">
          <cell r="A18" t="str">
            <v>A224</v>
          </cell>
          <cell r="B18" t="str">
            <v>A188</v>
          </cell>
          <cell r="C18" t="str">
            <v>A189</v>
          </cell>
          <cell r="D18" t="str">
            <v>A199</v>
          </cell>
          <cell r="E18" t="str">
            <v>A202</v>
          </cell>
        </row>
        <row r="19">
          <cell r="A19" t="str">
            <v>A230</v>
          </cell>
          <cell r="B19" t="str">
            <v>A194</v>
          </cell>
          <cell r="C19" t="str">
            <v>A195</v>
          </cell>
          <cell r="D19" t="str">
            <v>A205</v>
          </cell>
          <cell r="E19" t="str">
            <v>A208</v>
          </cell>
        </row>
        <row r="20">
          <cell r="A20" t="str">
            <v>A233</v>
          </cell>
          <cell r="B20" t="str">
            <v>A197</v>
          </cell>
          <cell r="C20" t="str">
            <v>A198</v>
          </cell>
          <cell r="D20" t="str">
            <v>A208</v>
          </cell>
          <cell r="E20" t="str">
            <v>A211</v>
          </cell>
        </row>
        <row r="21">
          <cell r="A21" t="str">
            <v>A243</v>
          </cell>
          <cell r="B21" t="str">
            <v>A207</v>
          </cell>
          <cell r="C21" t="str">
            <v>A208</v>
          </cell>
          <cell r="D21" t="str">
            <v>A218</v>
          </cell>
          <cell r="E21" t="str">
            <v>A221</v>
          </cell>
        </row>
        <row r="22">
          <cell r="A22" t="str">
            <v>A254</v>
          </cell>
          <cell r="B22" t="str">
            <v>A218</v>
          </cell>
          <cell r="C22" t="str">
            <v>A219</v>
          </cell>
          <cell r="D22" t="str">
            <v>A229</v>
          </cell>
          <cell r="E22" t="str">
            <v>A232</v>
          </cell>
        </row>
        <row r="23">
          <cell r="A23" t="str">
            <v>A258</v>
          </cell>
          <cell r="B23" t="str">
            <v>A222</v>
          </cell>
          <cell r="C23" t="str">
            <v>A223</v>
          </cell>
          <cell r="D23" t="str">
            <v>A233</v>
          </cell>
          <cell r="E23" t="str">
            <v>A236</v>
          </cell>
        </row>
        <row r="24">
          <cell r="A24" t="str">
            <v>A272</v>
          </cell>
          <cell r="B24" t="str">
            <v>A236</v>
          </cell>
          <cell r="C24" t="str">
            <v>A237</v>
          </cell>
          <cell r="D24" t="str">
            <v>A247</v>
          </cell>
          <cell r="E24" t="str">
            <v>A250</v>
          </cell>
        </row>
        <row r="25">
          <cell r="A25" t="str">
            <v>A279</v>
          </cell>
          <cell r="B25" t="str">
            <v>A243</v>
          </cell>
          <cell r="C25" t="str">
            <v>A244</v>
          </cell>
          <cell r="D25" t="str">
            <v>A254</v>
          </cell>
          <cell r="E25" t="str">
            <v>A257</v>
          </cell>
        </row>
        <row r="26">
          <cell r="A26" t="str">
            <v>A283</v>
          </cell>
          <cell r="B26" t="str">
            <v>A247</v>
          </cell>
          <cell r="C26" t="str">
            <v>A248</v>
          </cell>
          <cell r="D26" t="str">
            <v>A258</v>
          </cell>
          <cell r="E26" t="str">
            <v>A261</v>
          </cell>
        </row>
        <row r="27">
          <cell r="A27" t="str">
            <v>A290</v>
          </cell>
          <cell r="B27" t="str">
            <v>A254</v>
          </cell>
          <cell r="C27" t="str">
            <v>A255</v>
          </cell>
          <cell r="D27" t="str">
            <v>A265</v>
          </cell>
          <cell r="E27" t="str">
            <v>A268</v>
          </cell>
        </row>
        <row r="28">
          <cell r="A28" t="str">
            <v>A294</v>
          </cell>
          <cell r="B28" t="str">
            <v>A258</v>
          </cell>
          <cell r="C28" t="str">
            <v>A259</v>
          </cell>
          <cell r="D28" t="str">
            <v>A269</v>
          </cell>
          <cell r="E28" t="str">
            <v>A272</v>
          </cell>
        </row>
        <row r="29">
          <cell r="A29" t="str">
            <v>A299</v>
          </cell>
          <cell r="B29" t="str">
            <v>A263</v>
          </cell>
          <cell r="C29" t="str">
            <v>A264</v>
          </cell>
          <cell r="D29" t="str">
            <v>A274</v>
          </cell>
          <cell r="E29" t="str">
            <v>A277</v>
          </cell>
        </row>
        <row r="30">
          <cell r="A30" t="str">
            <v>A303</v>
          </cell>
          <cell r="B30" t="str">
            <v>A267</v>
          </cell>
          <cell r="C30" t="str">
            <v>A268</v>
          </cell>
          <cell r="D30" t="str">
            <v>A278</v>
          </cell>
          <cell r="E30" t="str">
            <v>A281</v>
          </cell>
        </row>
        <row r="31">
          <cell r="A31" t="str">
            <v>A306</v>
          </cell>
          <cell r="B31" t="str">
            <v>A270</v>
          </cell>
          <cell r="C31" t="str">
            <v>A271</v>
          </cell>
          <cell r="D31" t="str">
            <v>A281</v>
          </cell>
          <cell r="E31" t="str">
            <v>A284</v>
          </cell>
        </row>
        <row r="32">
          <cell r="A32" t="str">
            <v>A314</v>
          </cell>
          <cell r="B32" t="str">
            <v>A278</v>
          </cell>
          <cell r="C32" t="str">
            <v>A279</v>
          </cell>
          <cell r="D32" t="str">
            <v>A289</v>
          </cell>
          <cell r="E32" t="str">
            <v>A292</v>
          </cell>
        </row>
        <row r="33">
          <cell r="A33" t="str">
            <v>A319</v>
          </cell>
          <cell r="B33" t="str">
            <v>A283</v>
          </cell>
          <cell r="C33" t="str">
            <v>A284</v>
          </cell>
          <cell r="D33" t="str">
            <v>A294</v>
          </cell>
          <cell r="E33" t="str">
            <v>A297</v>
          </cell>
        </row>
        <row r="34">
          <cell r="A34" t="str">
            <v>A325</v>
          </cell>
          <cell r="B34" t="str">
            <v>A289</v>
          </cell>
          <cell r="C34" t="str">
            <v>A290</v>
          </cell>
          <cell r="D34" t="str">
            <v>A300</v>
          </cell>
          <cell r="E34" t="str">
            <v>A303</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E48DB0-B906-4DF4-B72E-ECF556CBE1F6}" name="Table1" displayName="Table1" ref="A5:H329" totalsRowShown="0" headerRowDxfId="299" dataDxfId="298" tableBorderDxfId="297">
  <tableColumns count="8">
    <tableColumn id="1" xr3:uid="{EAA9638B-EB11-4B32-9684-9E4254C56D1D}" name="January to December 2024" dataDxfId="296"/>
    <tableColumn id="2" xr3:uid="{545EC05F-C0A1-406A-A919-C26EDFB5F14A}" name="Trips (millions) " dataDxfId="295"/>
    <tableColumn id="3" xr3:uid="{3925635F-49CD-4466-B705-74060060173C}" name="% Total Trips " dataDxfId="294"/>
    <tableColumn id="4" xr3:uid="{F50632E2-8F3F-4F2F-A4A9-1E4DFEBFAD28}" name="Nights (millions)" dataDxfId="293"/>
    <tableColumn id="5" xr3:uid="{39B357EB-03AC-4C7D-9CD9-465552321CF8}" name="% Total Nights" dataDxfId="292"/>
    <tableColumn id="6" xr3:uid="{A7524CA4-95EF-484F-B64E-AE9D5879ED5D}" name="Spend (£millions)" dataDxfId="291"/>
    <tableColumn id="7" xr3:uid="{456FC6F8-0CB6-4F48-86A8-71C8EB192DDD}" name="% Total Spend" dataDxfId="290"/>
    <tableColumn id="8" xr3:uid="{9260220E-EDD0-448F-B9EF-289A8F0A6F42}" name="Base Size" dataDxfId="289"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241D90-DDCB-4DB8-B00D-878E2165D41D}" name="Table2" displayName="Table2" ref="A5:H293" totalsRowShown="0" headerRowDxfId="288" dataDxfId="287" tableBorderDxfId="286">
  <tableColumns count="8">
    <tableColumn id="1" xr3:uid="{2B098A8F-6096-4EE6-872D-298A8EB44D36}" name="January to December 2024" dataDxfId="285"/>
    <tableColumn id="2" xr3:uid="{2E715B8F-68B8-4ACA-9088-C837D0C52E44}" name="Trips (millions) " dataDxfId="284"/>
    <tableColumn id="3" xr3:uid="{11FBA474-ECD5-4556-A319-8E86E723DDB0}" name="% Total Trips " dataDxfId="283"/>
    <tableColumn id="4" xr3:uid="{49EA8737-6B46-4FB9-8029-2EE64E33BAE5}" name="Nights (millions)" dataDxfId="282"/>
    <tableColumn id="5" xr3:uid="{89F1A48F-2E9B-413C-9E94-10B6ABE3A2BD}" name="% Total Nights" dataDxfId="281"/>
    <tableColumn id="6" xr3:uid="{1BCFB154-7774-4EED-B4AD-F18A36D3ED87}" name="Spend (£millions)" dataDxfId="280"/>
    <tableColumn id="7" xr3:uid="{9D80CB85-A891-4ED9-89E3-25297DFBFB09}" name="% Total Spend" dataDxfId="279"/>
    <tableColumn id="8" xr3:uid="{DB5E461E-9A57-4CFD-8F22-845C992B715C}" name="Base Size" dataDxfId="278"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66E66A-FF3A-4B96-A1B2-796CEE9C687D}" name="Table4" displayName="Table4" ref="A5:H304" totalsRowShown="0" headerRowDxfId="277" dataDxfId="276" tableBorderDxfId="275">
  <tableColumns count="8">
    <tableColumn id="1" xr3:uid="{C88D4C3D-446E-4A7A-B3BA-81338E73AC35}" name="January to December 2024" dataDxfId="274"/>
    <tableColumn id="2" xr3:uid="{6DA8609B-DB3A-480B-9207-9B59FE22200E}" name="Trips (millions) " dataDxfId="273"/>
    <tableColumn id="3" xr3:uid="{4213D4C2-FB25-45A1-97ED-7DDB809D0C04}" name="% Total Trips " dataDxfId="272"/>
    <tableColumn id="4" xr3:uid="{ADF01B14-8F81-49C9-A3E4-BC1B61725D8D}" name="Nights (millions)" dataDxfId="271"/>
    <tableColumn id="5" xr3:uid="{79DABDE2-A240-45EC-8338-600380B19E3D}" name="% Total Nights" dataDxfId="270"/>
    <tableColumn id="6" xr3:uid="{85518BAD-A8C9-4A1D-835F-7561AD201F3C}" name="Spend (£millions)" dataDxfId="269"/>
    <tableColumn id="7" xr3:uid="{9422D1EF-03FB-43B5-85D2-645CAAF9320D}" name="% Total Spend" dataDxfId="268"/>
    <tableColumn id="8" xr3:uid="{7644F0CC-9011-4E16-9BE6-F121F8CCD56D}" name="Base Size" dataDxfId="267"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0D72FE-38AE-48E7-B38E-22BC25ED5E31}" name="Table5" displayName="Table5" ref="A5:H307" totalsRowShown="0" headerRowDxfId="266" dataDxfId="265" tableBorderDxfId="264">
  <tableColumns count="8">
    <tableColumn id="1" xr3:uid="{940152F5-100F-4649-B137-38906DFAAEB4}" name="January to December 2024" dataDxfId="263"/>
    <tableColumn id="2" xr3:uid="{4AD0306D-6FA7-43A8-ABC0-812E86713016}" name="Trips (millions) " dataDxfId="262"/>
    <tableColumn id="3" xr3:uid="{4EF5BA82-BFB8-4DA9-AF3A-901EC223338D}" name="% Total Trips " dataDxfId="261"/>
    <tableColumn id="4" xr3:uid="{B5BE5281-3D94-4975-A103-0C600B0176EC}" name="Nights (millions)" dataDxfId="260"/>
    <tableColumn id="5" xr3:uid="{94BC535D-0A08-4780-83B8-153B4D6A53B4}" name="% Total Nights" dataDxfId="259"/>
    <tableColumn id="6" xr3:uid="{09857A69-FD39-44C1-8C92-1C66A06DB122}" name="Spend (£millions)" dataDxfId="258"/>
    <tableColumn id="7" xr3:uid="{51A542B9-C601-4748-9699-A5D5C32CB5BD}" name="% Total Spend" dataDxfId="257"/>
    <tableColumn id="8" xr3:uid="{01553BF5-35B1-4BAE-9CE3-A9BD96A4B47B}" name="Base Size" dataDxfId="256"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visitbritain.org/media/4474/download?attachment" TargetMode="External"/><Relationship Id="rId1" Type="http://schemas.openxmlformats.org/officeDocument/2006/relationships/hyperlink" Target="https://www.visitbritain.org/research-insights/great-britain-domestic-overnight-trips-latest-result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879D-1A4E-4A4C-8D73-9B1A35349FA8}">
  <dimension ref="A1:AB85"/>
  <sheetViews>
    <sheetView tabSelected="1" topLeftCell="A63" zoomScaleNormal="100" workbookViewId="0">
      <selection activeCell="A25" sqref="A25"/>
    </sheetView>
  </sheetViews>
  <sheetFormatPr defaultColWidth="8.88671875" defaultRowHeight="15.6" x14ac:dyDescent="0.3"/>
  <cols>
    <col min="1" max="1" width="247.5546875" style="80" customWidth="1"/>
    <col min="2" max="28" width="9.109375" customWidth="1"/>
    <col min="29" max="16384" width="8.88671875" style="80"/>
  </cols>
  <sheetData>
    <row r="1" spans="1:1" ht="21" x14ac:dyDescent="0.4">
      <c r="A1" s="79" t="s">
        <v>0</v>
      </c>
    </row>
    <row r="2" spans="1:1" ht="79.2" customHeight="1" x14ac:dyDescent="0.3">
      <c r="A2" s="81" t="s">
        <v>405</v>
      </c>
    </row>
    <row r="3" spans="1:1" ht="21" x14ac:dyDescent="0.4">
      <c r="A3" s="79" t="s">
        <v>1</v>
      </c>
    </row>
    <row r="4" spans="1:1" x14ac:dyDescent="0.3">
      <c r="A4" s="81" t="s">
        <v>404</v>
      </c>
    </row>
    <row r="5" spans="1:1" ht="21" x14ac:dyDescent="0.4">
      <c r="A5" s="79" t="s">
        <v>2</v>
      </c>
    </row>
    <row r="6" spans="1:1" ht="30.6" x14ac:dyDescent="0.3">
      <c r="A6" s="81" t="s">
        <v>3</v>
      </c>
    </row>
    <row r="7" spans="1:1" ht="21" x14ac:dyDescent="0.4">
      <c r="A7" s="79" t="s">
        <v>4</v>
      </c>
    </row>
    <row r="8" spans="1:1" ht="49.2" customHeight="1" x14ac:dyDescent="0.3">
      <c r="A8" s="81" t="s">
        <v>5</v>
      </c>
    </row>
    <row r="9" spans="1:1" ht="21" x14ac:dyDescent="0.4">
      <c r="A9" s="79" t="s">
        <v>6</v>
      </c>
    </row>
    <row r="10" spans="1:1" x14ac:dyDescent="0.3">
      <c r="A10" s="80" t="s">
        <v>7</v>
      </c>
    </row>
    <row r="11" spans="1:1" ht="21" x14ac:dyDescent="0.4">
      <c r="A11" s="79" t="s">
        <v>8</v>
      </c>
    </row>
    <row r="12" spans="1:1" x14ac:dyDescent="0.3">
      <c r="A12" s="80" t="s">
        <v>9</v>
      </c>
    </row>
    <row r="13" spans="1:1" ht="21" x14ac:dyDescent="0.4">
      <c r="A13" s="79" t="s">
        <v>10</v>
      </c>
    </row>
    <row r="14" spans="1:1" ht="30.6" x14ac:dyDescent="0.3">
      <c r="A14" s="81" t="s">
        <v>11</v>
      </c>
    </row>
    <row r="15" spans="1:1" ht="21" x14ac:dyDescent="0.4">
      <c r="A15" s="79" t="s">
        <v>12</v>
      </c>
    </row>
    <row r="16" spans="1:1" x14ac:dyDescent="0.3">
      <c r="A16" s="125" t="s">
        <v>406</v>
      </c>
    </row>
    <row r="17" spans="1:1" ht="21" x14ac:dyDescent="0.4">
      <c r="A17" s="79" t="s">
        <v>13</v>
      </c>
    </row>
    <row r="18" spans="1:1" x14ac:dyDescent="0.3">
      <c r="A18" s="125" t="s">
        <v>407</v>
      </c>
    </row>
    <row r="19" spans="1:1" ht="21" x14ac:dyDescent="0.4">
      <c r="A19" s="79" t="s">
        <v>14</v>
      </c>
    </row>
    <row r="20" spans="1:1" ht="17.399999999999999" x14ac:dyDescent="0.3">
      <c r="A20" s="8" t="s">
        <v>15</v>
      </c>
    </row>
    <row r="21" spans="1:1" x14ac:dyDescent="0.3">
      <c r="A21" s="80" t="s">
        <v>16</v>
      </c>
    </row>
    <row r="22" spans="1:1" x14ac:dyDescent="0.3">
      <c r="A22" s="80" t="s">
        <v>17</v>
      </c>
    </row>
    <row r="23" spans="1:1" x14ac:dyDescent="0.3">
      <c r="A23" s="80" t="s">
        <v>18</v>
      </c>
    </row>
    <row r="24" spans="1:1" x14ac:dyDescent="0.3">
      <c r="A24" s="80" t="s">
        <v>19</v>
      </c>
    </row>
    <row r="25" spans="1:1" ht="17.399999999999999" x14ac:dyDescent="0.3">
      <c r="A25" s="8" t="s">
        <v>20</v>
      </c>
    </row>
    <row r="26" spans="1:1" ht="30.6" x14ac:dyDescent="0.3">
      <c r="A26" s="81" t="s">
        <v>21</v>
      </c>
    </row>
    <row r="27" spans="1:1" ht="17.399999999999999" x14ac:dyDescent="0.3">
      <c r="A27" s="8" t="s">
        <v>22</v>
      </c>
    </row>
    <row r="28" spans="1:1" x14ac:dyDescent="0.3">
      <c r="A28" s="80" t="s">
        <v>23</v>
      </c>
    </row>
    <row r="29" spans="1:1" x14ac:dyDescent="0.3">
      <c r="A29" s="80" t="s">
        <v>24</v>
      </c>
    </row>
    <row r="30" spans="1:1" x14ac:dyDescent="0.3">
      <c r="A30" s="80" t="s">
        <v>25</v>
      </c>
    </row>
    <row r="31" spans="1:1" x14ac:dyDescent="0.3">
      <c r="A31" s="80" t="s">
        <v>26</v>
      </c>
    </row>
    <row r="32" spans="1:1" ht="31.2" x14ac:dyDescent="0.3">
      <c r="A32" s="81" t="s">
        <v>27</v>
      </c>
    </row>
    <row r="33" spans="1:1" ht="17.399999999999999" x14ac:dyDescent="0.3">
      <c r="A33" s="8" t="s">
        <v>28</v>
      </c>
    </row>
    <row r="34" spans="1:1" ht="31.2" x14ac:dyDescent="0.3">
      <c r="A34" s="81" t="s">
        <v>29</v>
      </c>
    </row>
    <row r="35" spans="1:1" x14ac:dyDescent="0.3">
      <c r="A35" s="80" t="s">
        <v>30</v>
      </c>
    </row>
    <row r="36" spans="1:1" ht="31.2" x14ac:dyDescent="0.3">
      <c r="A36" s="81" t="s">
        <v>31</v>
      </c>
    </row>
    <row r="37" spans="1:1" x14ac:dyDescent="0.3">
      <c r="A37" s="80" t="s">
        <v>32</v>
      </c>
    </row>
    <row r="38" spans="1:1" ht="46.2" x14ac:dyDescent="0.3">
      <c r="A38" s="81" t="s">
        <v>33</v>
      </c>
    </row>
    <row r="39" spans="1:1" x14ac:dyDescent="0.3">
      <c r="A39" s="80" t="s">
        <v>34</v>
      </c>
    </row>
    <row r="40" spans="1:1" x14ac:dyDescent="0.3">
      <c r="A40" s="80" t="s">
        <v>35</v>
      </c>
    </row>
    <row r="41" spans="1:1" ht="17.399999999999999" x14ac:dyDescent="0.3">
      <c r="A41" s="8" t="s">
        <v>36</v>
      </c>
    </row>
    <row r="42" spans="1:1" x14ac:dyDescent="0.3">
      <c r="A42" s="80" t="s">
        <v>37</v>
      </c>
    </row>
    <row r="43" spans="1:1" x14ac:dyDescent="0.3">
      <c r="A43" s="80" t="s">
        <v>38</v>
      </c>
    </row>
    <row r="44" spans="1:1" x14ac:dyDescent="0.3">
      <c r="A44" s="80" t="s">
        <v>39</v>
      </c>
    </row>
    <row r="45" spans="1:1" x14ac:dyDescent="0.3">
      <c r="A45" s="80" t="s">
        <v>40</v>
      </c>
    </row>
    <row r="46" spans="1:1" x14ac:dyDescent="0.3">
      <c r="A46" s="80" t="s">
        <v>41</v>
      </c>
    </row>
    <row r="47" spans="1:1" ht="31.2" x14ac:dyDescent="0.3">
      <c r="A47" s="81" t="s">
        <v>42</v>
      </c>
    </row>
    <row r="48" spans="1:1" ht="31.2" x14ac:dyDescent="0.3">
      <c r="A48" s="81" t="s">
        <v>43</v>
      </c>
    </row>
    <row r="49" spans="1:1" x14ac:dyDescent="0.3">
      <c r="A49" s="82" t="s">
        <v>44</v>
      </c>
    </row>
    <row r="50" spans="1:1" x14ac:dyDescent="0.3">
      <c r="A50" s="81" t="s">
        <v>45</v>
      </c>
    </row>
    <row r="51" spans="1:1" x14ac:dyDescent="0.3">
      <c r="A51" s="80" t="s">
        <v>46</v>
      </c>
    </row>
    <row r="52" spans="1:1" x14ac:dyDescent="0.3">
      <c r="A52" s="80" t="s">
        <v>47</v>
      </c>
    </row>
    <row r="53" spans="1:1" x14ac:dyDescent="0.3">
      <c r="A53" s="80" t="s">
        <v>48</v>
      </c>
    </row>
    <row r="54" spans="1:1" x14ac:dyDescent="0.3">
      <c r="A54" s="80" t="s">
        <v>49</v>
      </c>
    </row>
    <row r="55" spans="1:1" x14ac:dyDescent="0.3">
      <c r="A55" s="80" t="s">
        <v>50</v>
      </c>
    </row>
    <row r="56" spans="1:1" x14ac:dyDescent="0.3">
      <c r="A56" s="80" t="s">
        <v>51</v>
      </c>
    </row>
    <row r="57" spans="1:1" x14ac:dyDescent="0.3">
      <c r="A57" s="80" t="s">
        <v>52</v>
      </c>
    </row>
    <row r="58" spans="1:1" ht="31.2" x14ac:dyDescent="0.3">
      <c r="A58" s="81" t="s">
        <v>53</v>
      </c>
    </row>
    <row r="59" spans="1:1" x14ac:dyDescent="0.3">
      <c r="A59" s="80" t="s">
        <v>54</v>
      </c>
    </row>
    <row r="60" spans="1:1" x14ac:dyDescent="0.3">
      <c r="A60" s="80" t="s">
        <v>55</v>
      </c>
    </row>
    <row r="61" spans="1:1" x14ac:dyDescent="0.3">
      <c r="A61" s="80" t="s">
        <v>56</v>
      </c>
    </row>
    <row r="62" spans="1:1" x14ac:dyDescent="0.3">
      <c r="A62" s="80" t="s">
        <v>57</v>
      </c>
    </row>
    <row r="63" spans="1:1" x14ac:dyDescent="0.3">
      <c r="A63" s="80" t="s">
        <v>58</v>
      </c>
    </row>
    <row r="64" spans="1:1" x14ac:dyDescent="0.3">
      <c r="A64" s="80" t="s">
        <v>59</v>
      </c>
    </row>
    <row r="65" spans="1:1" x14ac:dyDescent="0.3">
      <c r="A65" s="83" t="s">
        <v>60</v>
      </c>
    </row>
    <row r="66" spans="1:1" x14ac:dyDescent="0.3">
      <c r="A66" s="80" t="s">
        <v>61</v>
      </c>
    </row>
    <row r="67" spans="1:1" x14ac:dyDescent="0.3">
      <c r="A67" s="80" t="s">
        <v>62</v>
      </c>
    </row>
    <row r="68" spans="1:1" x14ac:dyDescent="0.3">
      <c r="A68" s="80" t="s">
        <v>63</v>
      </c>
    </row>
    <row r="69" spans="1:1" x14ac:dyDescent="0.3">
      <c r="A69" s="80" t="s">
        <v>64</v>
      </c>
    </row>
    <row r="70" spans="1:1" x14ac:dyDescent="0.3">
      <c r="A70" s="80" t="s">
        <v>65</v>
      </c>
    </row>
    <row r="71" spans="1:1" x14ac:dyDescent="0.3">
      <c r="A71" s="80" t="s">
        <v>66</v>
      </c>
    </row>
    <row r="72" spans="1:1" x14ac:dyDescent="0.3">
      <c r="A72" s="80" t="s">
        <v>67</v>
      </c>
    </row>
    <row r="73" spans="1:1" x14ac:dyDescent="0.3">
      <c r="A73" s="80" t="s">
        <v>68</v>
      </c>
    </row>
    <row r="74" spans="1:1" x14ac:dyDescent="0.3">
      <c r="A74" s="80" t="s">
        <v>69</v>
      </c>
    </row>
    <row r="75" spans="1:1" x14ac:dyDescent="0.3">
      <c r="A75" s="84" t="s">
        <v>70</v>
      </c>
    </row>
    <row r="76" spans="1:1" x14ac:dyDescent="0.3">
      <c r="A76" s="84" t="s">
        <v>71</v>
      </c>
    </row>
    <row r="77" spans="1:1" x14ac:dyDescent="0.3">
      <c r="A77" s="84" t="s">
        <v>72</v>
      </c>
    </row>
    <row r="78" spans="1:1" x14ac:dyDescent="0.3">
      <c r="A78" s="84" t="s">
        <v>73</v>
      </c>
    </row>
    <row r="79" spans="1:1" x14ac:dyDescent="0.3">
      <c r="A79" s="84" t="s">
        <v>74</v>
      </c>
    </row>
    <row r="80" spans="1:1" x14ac:dyDescent="0.3">
      <c r="A80" s="80" t="s">
        <v>75</v>
      </c>
    </row>
    <row r="81" spans="1:1" x14ac:dyDescent="0.3">
      <c r="A81" s="80" t="s">
        <v>76</v>
      </c>
    </row>
    <row r="82" spans="1:1" x14ac:dyDescent="0.3">
      <c r="A82" s="80" t="s">
        <v>77</v>
      </c>
    </row>
    <row r="83" spans="1:1" x14ac:dyDescent="0.3">
      <c r="A83" s="80" t="s">
        <v>78</v>
      </c>
    </row>
    <row r="84" spans="1:1" x14ac:dyDescent="0.3">
      <c r="A84" s="80" t="s">
        <v>79</v>
      </c>
    </row>
    <row r="85" spans="1:1" x14ac:dyDescent="0.3">
      <c r="A85" s="80" t="s">
        <v>80</v>
      </c>
    </row>
  </sheetData>
  <hyperlinks>
    <hyperlink ref="A16" r:id="rId1" xr:uid="{2743FAAF-0AE7-4D19-B483-DFBE6B11A1C0}"/>
    <hyperlink ref="A18" r:id="rId2" display="A Background Quality Report is published on VisitBritain Website (link) with details on research methodology, quality assurance, estimation method and the questionnaire used." xr:uid="{A2524DD4-9F2A-431B-AC73-4D6FEBACC4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D6B1-354C-4AF5-845F-7BF6E3BFBCC6}">
  <dimension ref="A1:F33"/>
  <sheetViews>
    <sheetView topLeftCell="A24" workbookViewId="0">
      <selection activeCell="N15" sqref="N15"/>
    </sheetView>
  </sheetViews>
  <sheetFormatPr defaultRowHeight="14.4" x14ac:dyDescent="0.3"/>
  <cols>
    <col min="1" max="1" width="67.44140625" customWidth="1"/>
    <col min="2" max="2" width="16.88671875" customWidth="1"/>
    <col min="3" max="3" width="19.109375" customWidth="1"/>
    <col min="4" max="4" width="30.44140625" customWidth="1"/>
    <col min="5" max="5" width="16.109375" customWidth="1"/>
    <col min="6" max="6" width="20.109375" customWidth="1"/>
    <col min="7" max="7" width="13" customWidth="1"/>
    <col min="8" max="9" width="8.88671875" customWidth="1"/>
  </cols>
  <sheetData>
    <row r="1" spans="1:6" ht="21" x14ac:dyDescent="0.3">
      <c r="A1" s="9" t="s">
        <v>81</v>
      </c>
    </row>
    <row r="2" spans="1:6" ht="17.399999999999999" x14ac:dyDescent="0.3">
      <c r="A2" s="8" t="s">
        <v>82</v>
      </c>
      <c r="B2" s="8" t="s">
        <v>83</v>
      </c>
      <c r="C2" s="8" t="s">
        <v>84</v>
      </c>
      <c r="D2" s="8" t="s">
        <v>85</v>
      </c>
      <c r="E2" s="8" t="s">
        <v>86</v>
      </c>
      <c r="F2" s="8" t="s">
        <v>87</v>
      </c>
    </row>
    <row r="3" spans="1:6" x14ac:dyDescent="0.3">
      <c r="A3" s="6" t="s">
        <v>88</v>
      </c>
      <c r="B3" s="7" t="str">
        <f>HYPERLINK("#'"&amp;[1]Hyperlink!A$2&amp;"'!"&amp;[1]Hyperlink!$A4, "Total GB Trips")</f>
        <v>Total GB Trips</v>
      </c>
      <c r="C3" s="7" t="str">
        <f>HYPERLINK("#'"&amp;[1]Hyperlink!B$2&amp;"'!"&amp;[1]Hyperlink!$B4, "GB Holidays")</f>
        <v>GB Holidays</v>
      </c>
      <c r="D3" s="7" t="str">
        <f>HYPERLINK("#'"&amp;[1]Hyperlink!C$2&amp;"'!"&amp;[1]Hyperlink!$C4, "GB Visit Friends or Relatives")</f>
        <v>GB Visit Friends or Relatives</v>
      </c>
      <c r="E3" s="7" t="str">
        <f>HYPERLINK("#'"&amp;[1]Hyperlink!D$2&amp;"'!"&amp;[1]Hyperlink!$D4, "GB Business")</f>
        <v>GB Business</v>
      </c>
      <c r="F3" s="7" t="str">
        <f>HYPERLINK("#'"&amp;[1]Hyperlink!E$2&amp;"'!"&amp;[1]Hyperlink!$E4, "GB Miscellaneous")</f>
        <v>GB Miscellaneous</v>
      </c>
    </row>
    <row r="4" spans="1:6" x14ac:dyDescent="0.3">
      <c r="A4" s="6" t="s">
        <v>89</v>
      </c>
      <c r="B4" s="7" t="str">
        <f>HYPERLINK("#'"&amp;[1]Hyperlink!A$2&amp;"'!"&amp;[1]Hyperlink!$A5, "Total GB Trips")</f>
        <v>Total GB Trips</v>
      </c>
      <c r="C4" s="7" t="str">
        <f>HYPERLINK("#'"&amp;[1]Hyperlink!B$2&amp;"'!"&amp;[1]Hyperlink!$B5, "GB Holidays")</f>
        <v>GB Holidays</v>
      </c>
      <c r="D4" s="7" t="str">
        <f>HYPERLINK("#'"&amp;[1]Hyperlink!C$2&amp;"'!"&amp;[1]Hyperlink!$C5, "GB Visit Friends or Relatives")</f>
        <v>GB Visit Friends or Relatives</v>
      </c>
      <c r="E4" s="7" t="str">
        <f>HYPERLINK("#'"&amp;[1]Hyperlink!D$2&amp;"'!"&amp;[1]Hyperlink!$D5, "GB Business")</f>
        <v>GB Business</v>
      </c>
      <c r="F4" s="7" t="str">
        <f>HYPERLINK("#'"&amp;[1]Hyperlink!E$2&amp;"'!"&amp;[1]Hyperlink!$E5, "GB Miscellaneous")</f>
        <v>GB Miscellaneous</v>
      </c>
    </row>
    <row r="5" spans="1:6" x14ac:dyDescent="0.3">
      <c r="A5" s="6" t="s">
        <v>90</v>
      </c>
      <c r="B5" s="7" t="str">
        <f>HYPERLINK("#'"&amp;[1]Hyperlink!A$2&amp;"'!"&amp;[1]Hyperlink!$A6, "Total GB Trips")</f>
        <v>Total GB Trips</v>
      </c>
      <c r="C5" s="7" t="str">
        <f>HYPERLINK("#'"&amp;[1]Hyperlink!B$2&amp;"'!"&amp;[1]Hyperlink!$B6, "GB Holidays")</f>
        <v>GB Holidays</v>
      </c>
      <c r="D5" s="7" t="str">
        <f>HYPERLINK("#'"&amp;[1]Hyperlink!C$2&amp;"'!"&amp;[1]Hyperlink!$C6, "GB Visit Friends or Relatives")</f>
        <v>GB Visit Friends or Relatives</v>
      </c>
      <c r="E5" s="7" t="str">
        <f>HYPERLINK("#'"&amp;[1]Hyperlink!D$2&amp;"'!"&amp;[1]Hyperlink!$D6, "GB Business")</f>
        <v>GB Business</v>
      </c>
      <c r="F5" s="7" t="str">
        <f>HYPERLINK("#'"&amp;[1]Hyperlink!E$2&amp;"'!"&amp;[1]Hyperlink!$E6, "GB Miscellaneous")</f>
        <v>GB Miscellaneous</v>
      </c>
    </row>
    <row r="6" spans="1:6" x14ac:dyDescent="0.3">
      <c r="A6" s="6" t="s">
        <v>91</v>
      </c>
      <c r="B6" s="7" t="str">
        <f>HYPERLINK("#'"&amp;[1]Hyperlink!A$2&amp;"'!"&amp;[1]Hyperlink!$A7, "Total GB Trips")</f>
        <v>Total GB Trips</v>
      </c>
      <c r="C6" s="7" t="str">
        <f>HYPERLINK("#'"&amp;[1]Hyperlink!B$2&amp;"'!"&amp;[1]Hyperlink!$B7, "GB Holidays")</f>
        <v>GB Holidays</v>
      </c>
      <c r="D6" s="7" t="str">
        <f>HYPERLINK("#'"&amp;[1]Hyperlink!C$2&amp;"'!"&amp;[1]Hyperlink!$C7, "GB Visit Friends or Relatives")</f>
        <v>GB Visit Friends or Relatives</v>
      </c>
      <c r="E6" s="7" t="str">
        <f>HYPERLINK("#'"&amp;[1]Hyperlink!D$2&amp;"'!"&amp;[1]Hyperlink!$D7, "GB Business")</f>
        <v>GB Business</v>
      </c>
      <c r="F6" s="7" t="str">
        <f>HYPERLINK("#'"&amp;[1]Hyperlink!E$2&amp;"'!"&amp;[1]Hyperlink!$E7, "GB Miscellaneous")</f>
        <v>GB Miscellaneous</v>
      </c>
    </row>
    <row r="7" spans="1:6" x14ac:dyDescent="0.3">
      <c r="A7" s="6" t="s">
        <v>92</v>
      </c>
      <c r="B7" s="7" t="str">
        <f>HYPERLINK("#'"&amp;[1]Hyperlink!A$2&amp;"'!"&amp;[1]Hyperlink!$A8, "Total GB Trips")</f>
        <v>Total GB Trips</v>
      </c>
      <c r="C7" s="7" t="str">
        <f>HYPERLINK("#'"&amp;[1]Hyperlink!B$2&amp;"'!"&amp;[1]Hyperlink!$B8, "GB Holidays")</f>
        <v>GB Holidays</v>
      </c>
      <c r="D7" s="7" t="str">
        <f>HYPERLINK("#'"&amp;[1]Hyperlink!C$2&amp;"'!"&amp;[1]Hyperlink!$C8, "GB Visit Friends or Relatives")</f>
        <v>GB Visit Friends or Relatives</v>
      </c>
      <c r="E7" s="7" t="str">
        <f>HYPERLINK("#'"&amp;[1]Hyperlink!D$2&amp;"'!"&amp;[1]Hyperlink!$D8, "GB Business")</f>
        <v>GB Business</v>
      </c>
      <c r="F7" s="7" t="str">
        <f>HYPERLINK("#'"&amp;[1]Hyperlink!E$2&amp;"'!"&amp;[1]Hyperlink!$E8, "GB Miscellaneous")</f>
        <v>GB Miscellaneous</v>
      </c>
    </row>
    <row r="8" spans="1:6" x14ac:dyDescent="0.3">
      <c r="A8" s="6" t="s">
        <v>93</v>
      </c>
      <c r="B8" s="7" t="str">
        <f>HYPERLINK("#'"&amp;[1]Hyperlink!A$2&amp;"'!"&amp;[1]Hyperlink!$A9, "Total GB Trips")</f>
        <v>Total GB Trips</v>
      </c>
      <c r="C8" s="7" t="str">
        <f>HYPERLINK("#'"&amp;[1]Hyperlink!B$2&amp;"'!"&amp;[1]Hyperlink!$B9, "GB Holidays")</f>
        <v>GB Holidays</v>
      </c>
      <c r="D8" s="7" t="str">
        <f>HYPERLINK("#'"&amp;[1]Hyperlink!C$2&amp;"'!"&amp;[1]Hyperlink!$C9, "GB Visit Friends or Relatives")</f>
        <v>GB Visit Friends or Relatives</v>
      </c>
      <c r="E8" s="7" t="str">
        <f>HYPERLINK("#'"&amp;[1]Hyperlink!D$2&amp;"'!"&amp;[1]Hyperlink!$D9, "GB Business")</f>
        <v>GB Business</v>
      </c>
      <c r="F8" s="7" t="str">
        <f>HYPERLINK("#'"&amp;[1]Hyperlink!E$2&amp;"'!"&amp;[1]Hyperlink!$E9, "GB Miscellaneous")</f>
        <v>GB Miscellaneous</v>
      </c>
    </row>
    <row r="9" spans="1:6" x14ac:dyDescent="0.3">
      <c r="A9" s="6" t="s">
        <v>94</v>
      </c>
      <c r="B9" s="7" t="str">
        <f>HYPERLINK("#'"&amp;[1]Hyperlink!A$2&amp;"'!"&amp;[1]Hyperlink!$A10, "Total GB Trips")</f>
        <v>Total GB Trips</v>
      </c>
      <c r="C9" s="7" t="str">
        <f>HYPERLINK("#'"&amp;[1]Hyperlink!B$2&amp;"'!"&amp;[1]Hyperlink!$B10, "GB Holidays")</f>
        <v>GB Holidays</v>
      </c>
      <c r="D9" s="7" t="str">
        <f>HYPERLINK("#'"&amp;[1]Hyperlink!C$2&amp;"'!"&amp;[1]Hyperlink!$C10, "GB Visit Friends or Relatives")</f>
        <v>GB Visit Friends or Relatives</v>
      </c>
      <c r="E9" s="7" t="str">
        <f>HYPERLINK("#'"&amp;[1]Hyperlink!D$2&amp;"'!"&amp;[1]Hyperlink!$D10, "GB Business")</f>
        <v>GB Business</v>
      </c>
      <c r="F9" s="7" t="str">
        <f>HYPERLINK("#'"&amp;[1]Hyperlink!E$2&amp;"'!"&amp;[1]Hyperlink!$E10, "GB Miscellaneous")</f>
        <v>GB Miscellaneous</v>
      </c>
    </row>
    <row r="10" spans="1:6" x14ac:dyDescent="0.3">
      <c r="A10" s="6" t="s">
        <v>95</v>
      </c>
      <c r="B10" s="7" t="str">
        <f>HYPERLINK("#'"&amp;[1]Hyperlink!A$2&amp;"'!"&amp;[1]Hyperlink!$A11, "Total GB Trips")</f>
        <v>Total GB Trips</v>
      </c>
      <c r="C10" s="7" t="str">
        <f>HYPERLINK("#'"&amp;[1]Hyperlink!B$2&amp;"'!"&amp;[1]Hyperlink!$B11, "GB Holidays")</f>
        <v>GB Holidays</v>
      </c>
      <c r="D10" s="7" t="str">
        <f>HYPERLINK("#'"&amp;[1]Hyperlink!C$2&amp;"'!"&amp;[1]Hyperlink!$C11, "GB Visit Friends or Relatives")</f>
        <v>GB Visit Friends or Relatives</v>
      </c>
      <c r="E10" s="7" t="str">
        <f>HYPERLINK("#'"&amp;[1]Hyperlink!D$2&amp;"'!"&amp;[1]Hyperlink!$D11, "GB Business")</f>
        <v>GB Business</v>
      </c>
      <c r="F10" s="7" t="str">
        <f>HYPERLINK("#'"&amp;[1]Hyperlink!E$2&amp;"'!"&amp;[1]Hyperlink!$E11, "GB Miscellaneous")</f>
        <v>GB Miscellaneous</v>
      </c>
    </row>
    <row r="11" spans="1:6" x14ac:dyDescent="0.3">
      <c r="A11" s="6" t="s">
        <v>96</v>
      </c>
      <c r="B11" s="7" t="str">
        <f>HYPERLINK("#'"&amp;[1]Hyperlink!A$2&amp;"'!"&amp;[1]Hyperlink!$A12, "Total GB Trips")</f>
        <v>Total GB Trips</v>
      </c>
      <c r="C11" s="7" t="str">
        <f>HYPERLINK("#'"&amp;[1]Hyperlink!B$2&amp;"'!"&amp;[1]Hyperlink!$B12, "GB Holidays")</f>
        <v>GB Holidays</v>
      </c>
      <c r="D11" s="7" t="str">
        <f>HYPERLINK("#'"&amp;[1]Hyperlink!C$2&amp;"'!"&amp;[1]Hyperlink!$C12, "GB Visit Friends or Relatives")</f>
        <v>GB Visit Friends or Relatives</v>
      </c>
      <c r="E11" s="7" t="str">
        <f>HYPERLINK("#'"&amp;[1]Hyperlink!D$2&amp;"'!"&amp;[1]Hyperlink!$D12, "GB Business")</f>
        <v>GB Business</v>
      </c>
      <c r="F11" s="7" t="str">
        <f>HYPERLINK("#'"&amp;[1]Hyperlink!E$2&amp;"'!"&amp;[1]Hyperlink!$E12, "GB Miscellaneous")</f>
        <v>GB Miscellaneous</v>
      </c>
    </row>
    <row r="12" spans="1:6" x14ac:dyDescent="0.3">
      <c r="A12" s="6" t="s">
        <v>97</v>
      </c>
      <c r="B12" s="7" t="str">
        <f>HYPERLINK("#'"&amp;[1]Hyperlink!A$2&amp;"'!"&amp;[1]Hyperlink!$A13, "Total GB Trips")</f>
        <v>Total GB Trips</v>
      </c>
      <c r="C12" s="7" t="str">
        <f>HYPERLINK("#'"&amp;[1]Hyperlink!B$2&amp;"'!"&amp;[1]Hyperlink!$B13, "GB Holidays")</f>
        <v>GB Holidays</v>
      </c>
      <c r="D12" s="7" t="str">
        <f>HYPERLINK("#'"&amp;[1]Hyperlink!C$2&amp;"'!"&amp;[1]Hyperlink!$C13, "GB Visit Friends or Relatives")</f>
        <v>GB Visit Friends or Relatives</v>
      </c>
      <c r="E12" s="7" t="str">
        <f>HYPERLINK("#'"&amp;[1]Hyperlink!D$2&amp;"'!"&amp;[1]Hyperlink!$D13, "GB Business")</f>
        <v>GB Business</v>
      </c>
      <c r="F12" s="7" t="str">
        <f>HYPERLINK("#'"&amp;[1]Hyperlink!E$2&amp;"'!"&amp;[1]Hyperlink!$E13, "GB Miscellaneous")</f>
        <v>GB Miscellaneous</v>
      </c>
    </row>
    <row r="13" spans="1:6" x14ac:dyDescent="0.3">
      <c r="A13" s="6" t="s">
        <v>98</v>
      </c>
      <c r="B13" s="7" t="str">
        <f>HYPERLINK("#'"&amp;[1]Hyperlink!A$2&amp;"'!"&amp;[1]Hyperlink!$A14, "Total GB Trips")</f>
        <v>Total GB Trips</v>
      </c>
      <c r="C13" s="7" t="str">
        <f>HYPERLINK("#'"&amp;[1]Hyperlink!B$2&amp;"'!"&amp;[1]Hyperlink!$B14, "GB Holidays")</f>
        <v>GB Holidays</v>
      </c>
      <c r="D13" s="7" t="str">
        <f>HYPERLINK("#'"&amp;[1]Hyperlink!C$2&amp;"'!"&amp;[1]Hyperlink!$C14, "GB Visit Friends or Relatives")</f>
        <v>GB Visit Friends or Relatives</v>
      </c>
      <c r="E13" s="7" t="str">
        <f>HYPERLINK("#'"&amp;[1]Hyperlink!D$2&amp;"'!"&amp;[1]Hyperlink!$D14, "GB Business")</f>
        <v>GB Business</v>
      </c>
      <c r="F13" s="7" t="str">
        <f>HYPERLINK("#'"&amp;[1]Hyperlink!E$2&amp;"'!"&amp;[1]Hyperlink!$E14, "GB Miscellaneous")</f>
        <v>GB Miscellaneous</v>
      </c>
    </row>
    <row r="14" spans="1:6" x14ac:dyDescent="0.3">
      <c r="A14" s="6" t="s">
        <v>99</v>
      </c>
      <c r="B14" s="7" t="str">
        <f>HYPERLINK("#'"&amp;[1]Hyperlink!A$2&amp;"'!"&amp;[1]Hyperlink!$A15, "Total GB Trips")</f>
        <v>Total GB Trips</v>
      </c>
      <c r="C14" s="7" t="str">
        <f>HYPERLINK("#'"&amp;[1]Hyperlink!B$2&amp;"'!"&amp;[1]Hyperlink!$B15, "GB Holidays")</f>
        <v>GB Holidays</v>
      </c>
      <c r="D14" s="7" t="str">
        <f>HYPERLINK("#'"&amp;[1]Hyperlink!C$2&amp;"'!"&amp;[1]Hyperlink!$C15, "GB Visit Friends or Relatives")</f>
        <v>GB Visit Friends or Relatives</v>
      </c>
      <c r="E14" s="7" t="str">
        <f>HYPERLINK("#'"&amp;[1]Hyperlink!D$2&amp;"'!"&amp;[1]Hyperlink!$D15, "GB Business")</f>
        <v>GB Business</v>
      </c>
      <c r="F14" s="7" t="str">
        <f>HYPERLINK("#'"&amp;[1]Hyperlink!E$2&amp;"'!"&amp;[1]Hyperlink!$E15, "GB Miscellaneous")</f>
        <v>GB Miscellaneous</v>
      </c>
    </row>
    <row r="15" spans="1:6" x14ac:dyDescent="0.3">
      <c r="A15" s="6" t="s">
        <v>100</v>
      </c>
      <c r="B15" s="7" t="str">
        <f>HYPERLINK("#'"&amp;[1]Hyperlink!A$2&amp;"'!"&amp;[1]Hyperlink!$A16, "Total GB Trips")</f>
        <v>Total GB Trips</v>
      </c>
      <c r="C15" s="7" t="str">
        <f>HYPERLINK("#'"&amp;[1]Hyperlink!B$2&amp;"'!"&amp;[1]Hyperlink!$B16, "GB Holidays")</f>
        <v>GB Holidays</v>
      </c>
      <c r="D15" s="7" t="str">
        <f>HYPERLINK("#'"&amp;[1]Hyperlink!C$2&amp;"'!"&amp;[1]Hyperlink!$C16, "GB Visit Friends or Relatives")</f>
        <v>GB Visit Friends or Relatives</v>
      </c>
      <c r="E15" s="7" t="str">
        <f>HYPERLINK("#'"&amp;[1]Hyperlink!D$2&amp;"'!"&amp;[1]Hyperlink!$D16, "GB Business")</f>
        <v>GB Business</v>
      </c>
      <c r="F15" s="7" t="str">
        <f>HYPERLINK("#'"&amp;[1]Hyperlink!E$2&amp;"'!"&amp;[1]Hyperlink!$E16, "GB Miscellaneous")</f>
        <v>GB Miscellaneous</v>
      </c>
    </row>
    <row r="16" spans="1:6" x14ac:dyDescent="0.3">
      <c r="A16" s="6" t="s">
        <v>101</v>
      </c>
      <c r="B16" s="7" t="str">
        <f>HYPERLINK("#'"&amp;[1]Hyperlink!A$2&amp;"'!"&amp;[1]Hyperlink!$A17, "Total GB Trips")</f>
        <v>Total GB Trips</v>
      </c>
      <c r="C16" s="7" t="str">
        <f>HYPERLINK("#'"&amp;[1]Hyperlink!B$2&amp;"'!"&amp;[1]Hyperlink!$B17, "GB Holidays")</f>
        <v>GB Holidays</v>
      </c>
      <c r="D16" s="7" t="str">
        <f>HYPERLINK("#'"&amp;[1]Hyperlink!C$2&amp;"'!"&amp;[1]Hyperlink!$C17, "GB Visit Friends or Relatives")</f>
        <v>GB Visit Friends or Relatives</v>
      </c>
      <c r="E16" s="7" t="str">
        <f>HYPERLINK("#'"&amp;[1]Hyperlink!D$2&amp;"'!"&amp;[1]Hyperlink!$D17, "GB Business")</f>
        <v>GB Business</v>
      </c>
      <c r="F16" s="7" t="str">
        <f>HYPERLINK("#'"&amp;[1]Hyperlink!E$2&amp;"'!"&amp;[1]Hyperlink!$E17, "GB Miscellaneous")</f>
        <v>GB Miscellaneous</v>
      </c>
    </row>
    <row r="17" spans="1:6" x14ac:dyDescent="0.3">
      <c r="A17" s="6" t="s">
        <v>102</v>
      </c>
      <c r="B17" s="7" t="str">
        <f>HYPERLINK("#'"&amp;[1]Hyperlink!A$2&amp;"'!"&amp;[1]Hyperlink!$A18, "Total GB Trips")</f>
        <v>Total GB Trips</v>
      </c>
      <c r="C17" s="7" t="str">
        <f>HYPERLINK("#'"&amp;[1]Hyperlink!B$2&amp;"'!"&amp;[1]Hyperlink!$B18, "GB Holidays")</f>
        <v>GB Holidays</v>
      </c>
      <c r="D17" s="7" t="str">
        <f>HYPERLINK("#'"&amp;[1]Hyperlink!C$2&amp;"'!"&amp;[1]Hyperlink!$C18, "GB Visit Friends or Relatives")</f>
        <v>GB Visit Friends or Relatives</v>
      </c>
      <c r="E17" s="7" t="str">
        <f>HYPERLINK("#'"&amp;[1]Hyperlink!D$2&amp;"'!"&amp;[1]Hyperlink!$D18, "GB Business")</f>
        <v>GB Business</v>
      </c>
      <c r="F17" s="7" t="str">
        <f>HYPERLINK("#'"&amp;[1]Hyperlink!E$2&amp;"'!"&amp;[1]Hyperlink!$E18, "GB Miscellaneous")</f>
        <v>GB Miscellaneous</v>
      </c>
    </row>
    <row r="18" spans="1:6" x14ac:dyDescent="0.3">
      <c r="A18" s="6" t="s">
        <v>103</v>
      </c>
      <c r="B18" s="7" t="str">
        <f>HYPERLINK("#'"&amp;[1]Hyperlink!A$2&amp;"'!"&amp;[1]Hyperlink!$A19, "Total GB Trips")</f>
        <v>Total GB Trips</v>
      </c>
      <c r="C18" s="7" t="str">
        <f>HYPERLINK("#'"&amp;[1]Hyperlink!B$2&amp;"'!"&amp;[1]Hyperlink!$B19, "GB Holidays")</f>
        <v>GB Holidays</v>
      </c>
      <c r="D18" s="7" t="str">
        <f>HYPERLINK("#'"&amp;[1]Hyperlink!C$2&amp;"'!"&amp;[1]Hyperlink!$C19, "GB Visit Friends or Relatives")</f>
        <v>GB Visit Friends or Relatives</v>
      </c>
      <c r="E18" s="7" t="str">
        <f>HYPERLINK("#'"&amp;[1]Hyperlink!D$2&amp;"'!"&amp;[1]Hyperlink!$D19, "GB Business")</f>
        <v>GB Business</v>
      </c>
      <c r="F18" s="7" t="str">
        <f>HYPERLINK("#'"&amp;[1]Hyperlink!E$2&amp;"'!"&amp;[1]Hyperlink!$E19, "GB Miscellaneous")</f>
        <v>GB Miscellaneous</v>
      </c>
    </row>
    <row r="19" spans="1:6" x14ac:dyDescent="0.3">
      <c r="A19" s="6" t="s">
        <v>104</v>
      </c>
      <c r="B19" s="7" t="str">
        <f>HYPERLINK("#'"&amp;[1]Hyperlink!A$2&amp;"'!"&amp;[1]Hyperlink!$A20, "Total GB Trips")</f>
        <v>Total GB Trips</v>
      </c>
      <c r="C19" s="7" t="str">
        <f>HYPERLINK("#'"&amp;[1]Hyperlink!B$2&amp;"'!"&amp;[1]Hyperlink!$B20, "GB Holidays")</f>
        <v>GB Holidays</v>
      </c>
      <c r="D19" s="7" t="str">
        <f>HYPERLINK("#'"&amp;[1]Hyperlink!C$2&amp;"'!"&amp;[1]Hyperlink!$C20, "GB Visit Friends or Relatives")</f>
        <v>GB Visit Friends or Relatives</v>
      </c>
      <c r="E19" s="7" t="str">
        <f>HYPERLINK("#'"&amp;[1]Hyperlink!D$2&amp;"'!"&amp;[1]Hyperlink!$D20, "GB Business")</f>
        <v>GB Business</v>
      </c>
      <c r="F19" s="7" t="str">
        <f>HYPERLINK("#'"&amp;[1]Hyperlink!E$2&amp;"'!"&amp;[1]Hyperlink!$E20, "GB Miscellaneous")</f>
        <v>GB Miscellaneous</v>
      </c>
    </row>
    <row r="20" spans="1:6" x14ac:dyDescent="0.3">
      <c r="A20" s="6" t="s">
        <v>105</v>
      </c>
      <c r="B20" s="7" t="str">
        <f>HYPERLINK("#'"&amp;[1]Hyperlink!A$2&amp;"'!"&amp;[1]Hyperlink!$A21, "Total GB Trips")</f>
        <v>Total GB Trips</v>
      </c>
      <c r="C20" s="7" t="str">
        <f>HYPERLINK("#'"&amp;[1]Hyperlink!B$2&amp;"'!"&amp;[1]Hyperlink!$B21, "GB Holidays")</f>
        <v>GB Holidays</v>
      </c>
      <c r="D20" s="7" t="str">
        <f>HYPERLINK("#'"&amp;[1]Hyperlink!C$2&amp;"'!"&amp;[1]Hyperlink!$C21, "GB Visit Friends or Relatives")</f>
        <v>GB Visit Friends or Relatives</v>
      </c>
      <c r="E20" s="7" t="str">
        <f>HYPERLINK("#'"&amp;[1]Hyperlink!D$2&amp;"'!"&amp;[1]Hyperlink!$D21, "GB Business")</f>
        <v>GB Business</v>
      </c>
      <c r="F20" s="7" t="str">
        <f>HYPERLINK("#'"&amp;[1]Hyperlink!E$2&amp;"'!"&amp;[1]Hyperlink!$E21, "GB Miscellaneous")</f>
        <v>GB Miscellaneous</v>
      </c>
    </row>
    <row r="21" spans="1:6" x14ac:dyDescent="0.3">
      <c r="A21" s="6" t="s">
        <v>106</v>
      </c>
      <c r="B21" s="7" t="str">
        <f>HYPERLINK("#'"&amp;[1]Hyperlink!A$2&amp;"'!"&amp;[1]Hyperlink!$A22, "Total GB Trips")</f>
        <v>Total GB Trips</v>
      </c>
      <c r="C21" s="7" t="str">
        <f>HYPERLINK("#'"&amp;[1]Hyperlink!B$2&amp;"'!"&amp;[1]Hyperlink!$B22, "GB Holidays")</f>
        <v>GB Holidays</v>
      </c>
      <c r="D21" s="7" t="str">
        <f>HYPERLINK("#'"&amp;[1]Hyperlink!C$2&amp;"'!"&amp;[1]Hyperlink!$C22, "GB Visit Friends or Relatives")</f>
        <v>GB Visit Friends or Relatives</v>
      </c>
      <c r="E21" s="7" t="str">
        <f>HYPERLINK("#'"&amp;[1]Hyperlink!D$2&amp;"'!"&amp;[1]Hyperlink!$D22, "GB Business")</f>
        <v>GB Business</v>
      </c>
      <c r="F21" s="7" t="str">
        <f>HYPERLINK("#'"&amp;[1]Hyperlink!E$2&amp;"'!"&amp;[1]Hyperlink!$E22, "GB Miscellaneous")</f>
        <v>GB Miscellaneous</v>
      </c>
    </row>
    <row r="22" spans="1:6" x14ac:dyDescent="0.3">
      <c r="A22" s="6" t="s">
        <v>107</v>
      </c>
      <c r="B22" s="7" t="str">
        <f>HYPERLINK("#'"&amp;[1]Hyperlink!A$2&amp;"'!"&amp;[1]Hyperlink!$A23, "Total GB Trips")</f>
        <v>Total GB Trips</v>
      </c>
      <c r="C22" s="7" t="str">
        <f>HYPERLINK("#'"&amp;[1]Hyperlink!B$2&amp;"'!"&amp;[1]Hyperlink!$B23, "GB Holidays")</f>
        <v>GB Holidays</v>
      </c>
      <c r="D22" s="7" t="str">
        <f>HYPERLINK("#'"&amp;[1]Hyperlink!C$2&amp;"'!"&amp;[1]Hyperlink!$C23, "GB Visit Friends or Relatives")</f>
        <v>GB Visit Friends or Relatives</v>
      </c>
      <c r="E22" s="7" t="str">
        <f>HYPERLINK("#'"&amp;[1]Hyperlink!D$2&amp;"'!"&amp;[1]Hyperlink!$D23, "GB Business")</f>
        <v>GB Business</v>
      </c>
      <c r="F22" s="7" t="str">
        <f>HYPERLINK("#'"&amp;[1]Hyperlink!E$2&amp;"'!"&amp;[1]Hyperlink!$E23, "GB Miscellaneous")</f>
        <v>GB Miscellaneous</v>
      </c>
    </row>
    <row r="23" spans="1:6" x14ac:dyDescent="0.3">
      <c r="A23" s="6" t="s">
        <v>108</v>
      </c>
      <c r="B23" s="7" t="str">
        <f>HYPERLINK("#'"&amp;[1]Hyperlink!A$2&amp;"'!"&amp;[1]Hyperlink!$A24, "Total GB Trips")</f>
        <v>Total GB Trips</v>
      </c>
      <c r="C23" s="7" t="str">
        <f>HYPERLINK("#'"&amp;[1]Hyperlink!B$2&amp;"'!"&amp;[1]Hyperlink!$B24, "GB Holidays")</f>
        <v>GB Holidays</v>
      </c>
      <c r="D23" s="7" t="str">
        <f>HYPERLINK("#'"&amp;[1]Hyperlink!C$2&amp;"'!"&amp;[1]Hyperlink!$C24, "GB Visit Friends or Relatives")</f>
        <v>GB Visit Friends or Relatives</v>
      </c>
      <c r="E23" s="7" t="str">
        <f>HYPERLINK("#'"&amp;[1]Hyperlink!D$2&amp;"'!"&amp;[1]Hyperlink!$D24, "GB Business")</f>
        <v>GB Business</v>
      </c>
      <c r="F23" s="7" t="str">
        <f>HYPERLINK("#'"&amp;[1]Hyperlink!E$2&amp;"'!"&amp;[1]Hyperlink!$E24, "GB Miscellaneous")</f>
        <v>GB Miscellaneous</v>
      </c>
    </row>
    <row r="24" spans="1:6" x14ac:dyDescent="0.3">
      <c r="A24" s="6" t="s">
        <v>109</v>
      </c>
      <c r="B24" s="7" t="str">
        <f>HYPERLINK("#'"&amp;[1]Hyperlink!A$2&amp;"'!"&amp;[1]Hyperlink!$A25, "Total GB Trips")</f>
        <v>Total GB Trips</v>
      </c>
      <c r="C24" s="7" t="str">
        <f>HYPERLINK("#'"&amp;[1]Hyperlink!B$2&amp;"'!"&amp;[1]Hyperlink!$B25, "GB Holidays")</f>
        <v>GB Holidays</v>
      </c>
      <c r="D24" s="7" t="str">
        <f>HYPERLINK("#'"&amp;[1]Hyperlink!C$2&amp;"'!"&amp;[1]Hyperlink!$C25, "GB Visit Friends or Relatives")</f>
        <v>GB Visit Friends or Relatives</v>
      </c>
      <c r="E24" s="7" t="str">
        <f>HYPERLINK("#'"&amp;[1]Hyperlink!D$2&amp;"'!"&amp;[1]Hyperlink!$D25, "GB Business")</f>
        <v>GB Business</v>
      </c>
      <c r="F24" s="7" t="str">
        <f>HYPERLINK("#'"&amp;[1]Hyperlink!E$2&amp;"'!"&amp;[1]Hyperlink!$E25, "GB Miscellaneous")</f>
        <v>GB Miscellaneous</v>
      </c>
    </row>
    <row r="25" spans="1:6" x14ac:dyDescent="0.3">
      <c r="A25" s="6" t="s">
        <v>110</v>
      </c>
      <c r="B25" s="7" t="str">
        <f>HYPERLINK("#'"&amp;[1]Hyperlink!A$2&amp;"'!"&amp;[1]Hyperlink!$A26, "Total GB Trips")</f>
        <v>Total GB Trips</v>
      </c>
      <c r="C25" s="7" t="str">
        <f>HYPERLINK("#'"&amp;[1]Hyperlink!B$2&amp;"'!"&amp;[1]Hyperlink!$B26, "GB Holidays")</f>
        <v>GB Holidays</v>
      </c>
      <c r="D25" s="7" t="str">
        <f>HYPERLINK("#'"&amp;[1]Hyperlink!C$2&amp;"'!"&amp;[1]Hyperlink!$C26, "GB Visit Friends or Relatives")</f>
        <v>GB Visit Friends or Relatives</v>
      </c>
      <c r="E25" s="7" t="str">
        <f>HYPERLINK("#'"&amp;[1]Hyperlink!D$2&amp;"'!"&amp;[1]Hyperlink!$D26, "GB Business")</f>
        <v>GB Business</v>
      </c>
      <c r="F25" s="7" t="str">
        <f>HYPERLINK("#'"&amp;[1]Hyperlink!E$2&amp;"'!"&amp;[1]Hyperlink!$E26, "GB Miscellaneous")</f>
        <v>GB Miscellaneous</v>
      </c>
    </row>
    <row r="26" spans="1:6" x14ac:dyDescent="0.3">
      <c r="A26" s="6" t="s">
        <v>111</v>
      </c>
      <c r="B26" s="7" t="str">
        <f>HYPERLINK("#'"&amp;[1]Hyperlink!A$2&amp;"'!"&amp;[1]Hyperlink!$A27, "Total GB Trips")</f>
        <v>Total GB Trips</v>
      </c>
      <c r="C26" s="7" t="str">
        <f>HYPERLINK("#'"&amp;[1]Hyperlink!B$2&amp;"'!"&amp;[1]Hyperlink!$B27, "GB Holidays")</f>
        <v>GB Holidays</v>
      </c>
      <c r="D26" s="7" t="str">
        <f>HYPERLINK("#'"&amp;[1]Hyperlink!C$2&amp;"'!"&amp;[1]Hyperlink!$C27, "GB Visit Friends or Relatives")</f>
        <v>GB Visit Friends or Relatives</v>
      </c>
      <c r="E26" s="7" t="str">
        <f>HYPERLINK("#'"&amp;[1]Hyperlink!D$2&amp;"'!"&amp;[1]Hyperlink!$D27, "GB Business")</f>
        <v>GB Business</v>
      </c>
      <c r="F26" s="7" t="str">
        <f>HYPERLINK("#'"&amp;[1]Hyperlink!E$2&amp;"'!"&amp;[1]Hyperlink!$E27, "GB Miscellaneous")</f>
        <v>GB Miscellaneous</v>
      </c>
    </row>
    <row r="27" spans="1:6" x14ac:dyDescent="0.3">
      <c r="A27" s="6" t="s">
        <v>112</v>
      </c>
      <c r="B27" s="7" t="str">
        <f>HYPERLINK("#'"&amp;[1]Hyperlink!A$2&amp;"'!"&amp;[1]Hyperlink!$A28, "Total GB Trips")</f>
        <v>Total GB Trips</v>
      </c>
      <c r="C27" s="7" t="str">
        <f>HYPERLINK("#'"&amp;[1]Hyperlink!B$2&amp;"'!"&amp;[1]Hyperlink!$B28, "GB Holidays")</f>
        <v>GB Holidays</v>
      </c>
      <c r="D27" s="7" t="str">
        <f>HYPERLINK("#'"&amp;[1]Hyperlink!C$2&amp;"'!"&amp;[1]Hyperlink!$C28, "GB Visit Friends or Relatives")</f>
        <v>GB Visit Friends or Relatives</v>
      </c>
      <c r="E27" s="7" t="str">
        <f>HYPERLINK("#'"&amp;[1]Hyperlink!D$2&amp;"'!"&amp;[1]Hyperlink!$D28, "GB Business")</f>
        <v>GB Business</v>
      </c>
      <c r="F27" s="7" t="str">
        <f>HYPERLINK("#'"&amp;[1]Hyperlink!E$2&amp;"'!"&amp;[1]Hyperlink!$E28, "GB Miscellaneous")</f>
        <v>GB Miscellaneous</v>
      </c>
    </row>
    <row r="28" spans="1:6" x14ac:dyDescent="0.3">
      <c r="A28" s="6" t="s">
        <v>113</v>
      </c>
      <c r="B28" s="7" t="str">
        <f>HYPERLINK("#'"&amp;[1]Hyperlink!A$2&amp;"'!"&amp;[1]Hyperlink!$A29, "Total GB Trips")</f>
        <v>Total GB Trips</v>
      </c>
      <c r="C28" s="7" t="str">
        <f>HYPERLINK("#'"&amp;[1]Hyperlink!B$2&amp;"'!"&amp;[1]Hyperlink!$B29, "GB Holidays")</f>
        <v>GB Holidays</v>
      </c>
      <c r="D28" s="7" t="str">
        <f>HYPERLINK("#'"&amp;[1]Hyperlink!C$2&amp;"'!"&amp;[1]Hyperlink!$C29, "GB Visit Friends or Relatives")</f>
        <v>GB Visit Friends or Relatives</v>
      </c>
      <c r="E28" s="7" t="str">
        <f>HYPERLINK("#'"&amp;[1]Hyperlink!D$2&amp;"'!"&amp;[1]Hyperlink!$D29, "GB Business")</f>
        <v>GB Business</v>
      </c>
      <c r="F28" s="7" t="str">
        <f>HYPERLINK("#'"&amp;[1]Hyperlink!E$2&amp;"'!"&amp;[1]Hyperlink!$E29, "GB Miscellaneous")</f>
        <v>GB Miscellaneous</v>
      </c>
    </row>
    <row r="29" spans="1:6" x14ac:dyDescent="0.3">
      <c r="A29" s="6" t="s">
        <v>114</v>
      </c>
      <c r="B29" s="7" t="str">
        <f>HYPERLINK("#'"&amp;[1]Hyperlink!A$2&amp;"'!"&amp;[1]Hyperlink!$A30, "Total GB Trips")</f>
        <v>Total GB Trips</v>
      </c>
      <c r="C29" s="7" t="str">
        <f>HYPERLINK("#'"&amp;[1]Hyperlink!B$2&amp;"'!"&amp;[1]Hyperlink!$B30, "GB Holidays")</f>
        <v>GB Holidays</v>
      </c>
      <c r="D29" s="7" t="str">
        <f>HYPERLINK("#'"&amp;[1]Hyperlink!C$2&amp;"'!"&amp;[1]Hyperlink!$C30, "GB Visit Friends or Relatives")</f>
        <v>GB Visit Friends or Relatives</v>
      </c>
      <c r="E29" s="7" t="str">
        <f>HYPERLINK("#'"&amp;[1]Hyperlink!D$2&amp;"'!"&amp;[1]Hyperlink!$D30, "GB Business")</f>
        <v>GB Business</v>
      </c>
      <c r="F29" s="7" t="str">
        <f>HYPERLINK("#'"&amp;[1]Hyperlink!E$2&amp;"'!"&amp;[1]Hyperlink!$E30, "GB Miscellaneous")</f>
        <v>GB Miscellaneous</v>
      </c>
    </row>
    <row r="30" spans="1:6" x14ac:dyDescent="0.3">
      <c r="A30" s="6" t="s">
        <v>115</v>
      </c>
      <c r="B30" s="7" t="str">
        <f>HYPERLINK("#'"&amp;[1]Hyperlink!A$2&amp;"'!"&amp;[1]Hyperlink!$A31, "Total GB Trips")</f>
        <v>Total GB Trips</v>
      </c>
      <c r="C30" s="7" t="str">
        <f>HYPERLINK("#'"&amp;[1]Hyperlink!B$2&amp;"'!"&amp;[1]Hyperlink!$B31, "GB Holidays")</f>
        <v>GB Holidays</v>
      </c>
      <c r="D30" s="7" t="str">
        <f>HYPERLINK("#'"&amp;[1]Hyperlink!C$2&amp;"'!"&amp;[1]Hyperlink!$C31, "GB Visit Friends or Relatives")</f>
        <v>GB Visit Friends or Relatives</v>
      </c>
      <c r="E30" s="7" t="str">
        <f>HYPERLINK("#'"&amp;[1]Hyperlink!D$2&amp;"'!"&amp;[1]Hyperlink!$D31, "GB Business")</f>
        <v>GB Business</v>
      </c>
      <c r="F30" s="7" t="str">
        <f>HYPERLINK("#'"&amp;[1]Hyperlink!E$2&amp;"'!"&amp;[1]Hyperlink!$E31, "GB Miscellaneous")</f>
        <v>GB Miscellaneous</v>
      </c>
    </row>
    <row r="31" spans="1:6" x14ac:dyDescent="0.3">
      <c r="A31" s="6" t="s">
        <v>116</v>
      </c>
      <c r="B31" s="7" t="str">
        <f>HYPERLINK("#'"&amp;[1]Hyperlink!A$2&amp;"'!"&amp;[1]Hyperlink!$A32, "Total GB Trips")</f>
        <v>Total GB Trips</v>
      </c>
      <c r="C31" s="7" t="str">
        <f>HYPERLINK("#'"&amp;[1]Hyperlink!B$2&amp;"'!"&amp;[1]Hyperlink!$B32, "GB Holidays")</f>
        <v>GB Holidays</v>
      </c>
      <c r="D31" s="7" t="str">
        <f>HYPERLINK("#'"&amp;[1]Hyperlink!C$2&amp;"'!"&amp;[1]Hyperlink!$C32, "GB Visit Friends or Relatives")</f>
        <v>GB Visit Friends or Relatives</v>
      </c>
      <c r="E31" s="7" t="str">
        <f>HYPERLINK("#'"&amp;[1]Hyperlink!D$2&amp;"'!"&amp;[1]Hyperlink!$D32, "GB Business")</f>
        <v>GB Business</v>
      </c>
      <c r="F31" s="7" t="str">
        <f>HYPERLINK("#'"&amp;[1]Hyperlink!E$2&amp;"'!"&amp;[1]Hyperlink!$E32, "GB Miscellaneous")</f>
        <v>GB Miscellaneous</v>
      </c>
    </row>
    <row r="32" spans="1:6" x14ac:dyDescent="0.3">
      <c r="A32" s="6" t="s">
        <v>117</v>
      </c>
      <c r="B32" s="7" t="str">
        <f>HYPERLINK("#'"&amp;[1]Hyperlink!A$2&amp;"'!"&amp;[1]Hyperlink!$A33, "Total GB Trips")</f>
        <v>Total GB Trips</v>
      </c>
      <c r="C32" s="7" t="str">
        <f>HYPERLINK("#'"&amp;[1]Hyperlink!B$2&amp;"'!"&amp;[1]Hyperlink!$B33, "GB Holidays")</f>
        <v>GB Holidays</v>
      </c>
      <c r="D32" s="7" t="str">
        <f>HYPERLINK("#'"&amp;[1]Hyperlink!C$2&amp;"'!"&amp;[1]Hyperlink!$C33, "GB Visit Friends or Relatives")</f>
        <v>GB Visit Friends or Relatives</v>
      </c>
      <c r="E32" s="7" t="str">
        <f>HYPERLINK("#'"&amp;[1]Hyperlink!D$2&amp;"'!"&amp;[1]Hyperlink!$D33, "GB Business")</f>
        <v>GB Business</v>
      </c>
      <c r="F32" s="7" t="str">
        <f>HYPERLINK("#'"&amp;[1]Hyperlink!E$2&amp;"'!"&amp;[1]Hyperlink!$E33, "GB Miscellaneous")</f>
        <v>GB Miscellaneous</v>
      </c>
    </row>
    <row r="33" spans="1:6" x14ac:dyDescent="0.3">
      <c r="A33" s="6" t="s">
        <v>118</v>
      </c>
      <c r="B33" s="7" t="str">
        <f>HYPERLINK("#'"&amp;[1]Hyperlink!A$2&amp;"'!"&amp;[1]Hyperlink!$A34, "Total GB Trips")</f>
        <v>Total GB Trips</v>
      </c>
      <c r="C33" s="7" t="str">
        <f>HYPERLINK("#'"&amp;[1]Hyperlink!B$2&amp;"'!"&amp;[1]Hyperlink!$B34, "GB Holidays")</f>
        <v>GB Holidays</v>
      </c>
      <c r="D33" s="7" t="str">
        <f>HYPERLINK("#'"&amp;[1]Hyperlink!C$2&amp;"'!"&amp;[1]Hyperlink!$C34, "GB Visit Friends or Relatives")</f>
        <v>GB Visit Friends or Relatives</v>
      </c>
      <c r="E33" s="7" t="str">
        <f>HYPERLINK("#'"&amp;[1]Hyperlink!D$2&amp;"'!"&amp;[1]Hyperlink!$D34, "GB Business")</f>
        <v>GB Business</v>
      </c>
      <c r="F33" s="7" t="str">
        <f>HYPERLINK("#'"&amp;[1]Hyperlink!E$2&amp;"'!"&amp;[1]Hyperlink!$E34, "GB Miscellaneous")</f>
        <v>GB Miscellaneous</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D3D8C-AE34-4C87-B86E-89213CF24298}">
  <sheetPr>
    <pageSetUpPr autoPageBreaks="0"/>
  </sheetPr>
  <dimension ref="A1:X329"/>
  <sheetViews>
    <sheetView zoomScale="70" zoomScaleNormal="70" workbookViewId="0">
      <pane ySplit="6" topLeftCell="A304" activePane="bottomLeft" state="frozen"/>
      <selection pane="bottomLeft" activeCell="A219" sqref="A219"/>
    </sheetView>
  </sheetViews>
  <sheetFormatPr defaultRowHeight="14.4" x14ac:dyDescent="0.3"/>
  <cols>
    <col min="1" max="1" width="95.6640625" style="1" customWidth="1"/>
    <col min="2" max="7" width="20.6640625" style="3" customWidth="1"/>
    <col min="8" max="8" width="20.6640625" style="4" customWidth="1"/>
    <col min="9" max="9" width="12.109375" customWidth="1"/>
    <col min="10" max="11" width="12.88671875" customWidth="1"/>
    <col min="12" max="12" width="12.88671875" style="88" customWidth="1"/>
    <col min="13" max="13" width="8.5546875" customWidth="1"/>
  </cols>
  <sheetData>
    <row r="1" spans="1:13" ht="25.95" customHeight="1" x14ac:dyDescent="0.4">
      <c r="A1" s="10" t="s">
        <v>119</v>
      </c>
      <c r="B1" s="11"/>
      <c r="C1" s="11"/>
      <c r="D1" s="12"/>
      <c r="E1" s="11"/>
      <c r="F1" s="11"/>
      <c r="G1" s="11"/>
      <c r="H1" s="11"/>
    </row>
    <row r="2" spans="1:13" ht="15.45" customHeight="1" x14ac:dyDescent="0.3">
      <c r="A2" s="13" t="s">
        <v>120</v>
      </c>
      <c r="B2" s="11"/>
      <c r="C2" s="11"/>
      <c r="D2" s="12"/>
      <c r="E2" s="11"/>
      <c r="F2" s="11"/>
      <c r="G2" s="11"/>
      <c r="H2" s="11"/>
    </row>
    <row r="3" spans="1:13" ht="15.45" customHeight="1" x14ac:dyDescent="0.3">
      <c r="A3" s="13" t="s">
        <v>121</v>
      </c>
      <c r="B3" s="11"/>
      <c r="C3" s="11"/>
      <c r="D3" s="12"/>
      <c r="E3" s="11"/>
      <c r="F3" s="11"/>
      <c r="G3" s="11"/>
      <c r="H3" s="11"/>
    </row>
    <row r="4" spans="1:13" ht="15.45" customHeight="1" x14ac:dyDescent="0.3">
      <c r="A4" s="13" t="s">
        <v>122</v>
      </c>
      <c r="B4" s="11"/>
      <c r="C4" s="11"/>
      <c r="D4" s="14"/>
      <c r="E4" s="15"/>
      <c r="F4" s="16"/>
      <c r="G4" s="16"/>
      <c r="H4" s="16"/>
    </row>
    <row r="5" spans="1:13" ht="27" customHeight="1" x14ac:dyDescent="0.4">
      <c r="A5" s="17" t="s">
        <v>123</v>
      </c>
      <c r="B5" s="18" t="s">
        <v>124</v>
      </c>
      <c r="C5" s="19" t="s">
        <v>125</v>
      </c>
      <c r="D5" s="19" t="s">
        <v>126</v>
      </c>
      <c r="E5" s="19" t="s">
        <v>127</v>
      </c>
      <c r="F5" s="20" t="s">
        <v>128</v>
      </c>
      <c r="G5" s="19" t="s">
        <v>129</v>
      </c>
      <c r="H5" s="19" t="s">
        <v>130</v>
      </c>
    </row>
    <row r="6" spans="1:13" ht="15.6" x14ac:dyDescent="0.3">
      <c r="A6" s="21" t="s">
        <v>131</v>
      </c>
      <c r="B6" s="106">
        <v>105.60772406000599</v>
      </c>
      <c r="C6" s="23">
        <v>1</v>
      </c>
      <c r="D6" s="22">
        <v>307.539598377424</v>
      </c>
      <c r="E6" s="23">
        <v>1</v>
      </c>
      <c r="F6" s="24">
        <v>32916.427889468199</v>
      </c>
      <c r="G6" s="23">
        <v>1</v>
      </c>
      <c r="H6" s="25">
        <v>8388</v>
      </c>
      <c r="I6" s="122"/>
      <c r="J6" s="122"/>
      <c r="K6" s="122"/>
    </row>
    <row r="7" spans="1:13" ht="15.6" x14ac:dyDescent="0.3">
      <c r="A7" s="91" t="s">
        <v>132</v>
      </c>
      <c r="B7" s="107">
        <v>32.472484653452</v>
      </c>
      <c r="C7" s="26">
        <v>0.30748209889459632</v>
      </c>
      <c r="D7" s="27">
        <v>115.80010168664899</v>
      </c>
      <c r="E7" s="26">
        <v>0.37653720788350253</v>
      </c>
      <c r="F7" s="28">
        <v>12007.8265468219</v>
      </c>
      <c r="G7" s="26">
        <v>0.36479737677319091</v>
      </c>
      <c r="H7" s="29">
        <v>2451</v>
      </c>
      <c r="I7" s="85"/>
      <c r="J7" s="85"/>
      <c r="K7" s="85"/>
    </row>
    <row r="8" spans="1:13" ht="15.6" x14ac:dyDescent="0.3">
      <c r="A8" s="30" t="s">
        <v>133</v>
      </c>
      <c r="B8" s="108">
        <v>21.167220147504299</v>
      </c>
      <c r="C8" s="31">
        <v>0.20043249995120763</v>
      </c>
      <c r="D8" s="32">
        <v>44.792481406990603</v>
      </c>
      <c r="E8" s="31">
        <v>0.14564785036891284</v>
      </c>
      <c r="F8" s="33">
        <v>6120.7185903729096</v>
      </c>
      <c r="G8" s="31">
        <v>0.18594723008602246</v>
      </c>
      <c r="H8" s="34">
        <v>1664</v>
      </c>
      <c r="I8" s="85"/>
      <c r="J8" s="85"/>
      <c r="K8" s="85"/>
    </row>
    <row r="9" spans="1:13" ht="15.6" x14ac:dyDescent="0.3">
      <c r="A9" s="35" t="s">
        <v>134</v>
      </c>
      <c r="B9" s="108">
        <v>11.305264505947598</v>
      </c>
      <c r="C9" s="31">
        <v>0.10704959894338771</v>
      </c>
      <c r="D9" s="32">
        <v>71.007620279658397</v>
      </c>
      <c r="E9" s="31">
        <v>0.23088935751458975</v>
      </c>
      <c r="F9" s="33">
        <v>5887.1079564489892</v>
      </c>
      <c r="G9" s="31">
        <v>0.17885014668716842</v>
      </c>
      <c r="H9" s="34">
        <v>787</v>
      </c>
    </row>
    <row r="10" spans="1:13" ht="15.6" x14ac:dyDescent="0.3">
      <c r="A10" s="91" t="s">
        <v>135</v>
      </c>
      <c r="B10" s="107">
        <v>39.325590032574496</v>
      </c>
      <c r="C10" s="26">
        <v>0.37237418363669889</v>
      </c>
      <c r="D10" s="27">
        <v>110.40781066507699</v>
      </c>
      <c r="E10" s="26">
        <v>0.35900356002149825</v>
      </c>
      <c r="F10" s="28">
        <v>8194.36762494297</v>
      </c>
      <c r="G10" s="26">
        <v>0.2489446197643094</v>
      </c>
      <c r="H10" s="29">
        <v>3045</v>
      </c>
      <c r="I10" s="85"/>
      <c r="J10" s="85"/>
      <c r="K10" s="85"/>
    </row>
    <row r="11" spans="1:13" ht="15.6" x14ac:dyDescent="0.3">
      <c r="A11" s="35" t="s">
        <v>136</v>
      </c>
      <c r="B11" s="108">
        <v>9.9075821042494301</v>
      </c>
      <c r="C11" s="31">
        <v>9.3814938182172847E-2</v>
      </c>
      <c r="D11" s="32">
        <v>35.438529178677797</v>
      </c>
      <c r="E11" s="31">
        <v>0.11523241028358995</v>
      </c>
      <c r="F11" s="33">
        <v>2572.7508400240099</v>
      </c>
      <c r="G11" s="31">
        <v>7.8160086163151871E-2</v>
      </c>
      <c r="H11" s="34">
        <v>760</v>
      </c>
    </row>
    <row r="12" spans="1:13" ht="15.6" x14ac:dyDescent="0.3">
      <c r="A12" s="59" t="s">
        <v>137</v>
      </c>
      <c r="B12" s="108">
        <v>15.440261158509999</v>
      </c>
      <c r="C12" s="31">
        <v>0.14620390029177116</v>
      </c>
      <c r="D12" s="32">
        <v>39.615698708367397</v>
      </c>
      <c r="E12" s="31">
        <v>0.1288149523423307</v>
      </c>
      <c r="F12" s="33">
        <v>3731.6233018862699</v>
      </c>
      <c r="G12" s="31">
        <v>0.11336659355677607</v>
      </c>
      <c r="H12" s="34">
        <v>1201</v>
      </c>
    </row>
    <row r="13" spans="1:13" ht="15.6" x14ac:dyDescent="0.3">
      <c r="A13" s="35" t="s">
        <v>138</v>
      </c>
      <c r="B13" s="108">
        <v>13.9777467698151</v>
      </c>
      <c r="C13" s="31">
        <v>0.13235534516275521</v>
      </c>
      <c r="D13" s="32">
        <v>35.353582778031495</v>
      </c>
      <c r="E13" s="31">
        <v>0.11495619739557658</v>
      </c>
      <c r="F13" s="33">
        <v>1889.9934830326899</v>
      </c>
      <c r="G13" s="31">
        <v>5.741794004438143E-2</v>
      </c>
      <c r="H13" s="34">
        <v>1084</v>
      </c>
    </row>
    <row r="14" spans="1:13" ht="15.6" x14ac:dyDescent="0.3">
      <c r="A14" s="35" t="s">
        <v>139</v>
      </c>
      <c r="B14" s="108">
        <v>0</v>
      </c>
      <c r="C14" s="31">
        <v>0</v>
      </c>
      <c r="D14" s="32">
        <v>0</v>
      </c>
      <c r="E14" s="31">
        <v>0</v>
      </c>
      <c r="F14" s="33">
        <v>0</v>
      </c>
      <c r="G14" s="31">
        <v>0</v>
      </c>
      <c r="H14" s="34">
        <v>0</v>
      </c>
    </row>
    <row r="15" spans="1:13" ht="15.6" x14ac:dyDescent="0.3">
      <c r="A15" s="91" t="s">
        <v>140</v>
      </c>
      <c r="B15" s="107">
        <v>5.8873392257582395</v>
      </c>
      <c r="C15" s="26">
        <v>5.5747240821259161E-2</v>
      </c>
      <c r="D15" s="27">
        <v>16.029855442396698</v>
      </c>
      <c r="E15" s="26">
        <v>5.2122899057454923E-2</v>
      </c>
      <c r="F15" s="28">
        <v>3068.7110774703001</v>
      </c>
      <c r="G15" s="26">
        <v>9.3227341914951592E-2</v>
      </c>
      <c r="H15" s="29">
        <v>567</v>
      </c>
      <c r="I15" s="85"/>
      <c r="J15" s="85"/>
      <c r="K15" s="85"/>
    </row>
    <row r="16" spans="1:13" ht="15.6" customHeight="1" x14ac:dyDescent="0.3">
      <c r="A16" s="92" t="s">
        <v>141</v>
      </c>
      <c r="B16" s="62">
        <v>2.0372915581286999</v>
      </c>
      <c r="C16" s="63">
        <v>1.9291122654732307E-2</v>
      </c>
      <c r="D16" s="64">
        <v>6.4090098939073297</v>
      </c>
      <c r="E16" s="65">
        <v>2.0839624970967006E-2</v>
      </c>
      <c r="F16" s="66">
        <v>1326.28277757909</v>
      </c>
      <c r="G16" s="63">
        <v>4.0292427295959464E-2</v>
      </c>
      <c r="H16" s="67">
        <v>194</v>
      </c>
      <c r="M16" s="123"/>
    </row>
    <row r="17" spans="1:11" ht="15.6" customHeight="1" x14ac:dyDescent="0.3">
      <c r="A17" s="92" t="s">
        <v>142</v>
      </c>
      <c r="B17" s="62">
        <v>3.3735443532313201</v>
      </c>
      <c r="C17" s="63">
        <v>3.1944106203012974E-2</v>
      </c>
      <c r="D17" s="64">
        <v>8.8752517966871594</v>
      </c>
      <c r="E17" s="65">
        <v>2.8858891159099197E-2</v>
      </c>
      <c r="F17" s="66">
        <v>1528.4688991435498</v>
      </c>
      <c r="G17" s="63">
        <v>4.6434835039697371E-2</v>
      </c>
      <c r="H17" s="67">
        <v>313</v>
      </c>
      <c r="I17" s="85"/>
      <c r="J17" s="85"/>
      <c r="K17" s="85"/>
    </row>
    <row r="18" spans="1:11" ht="15.6" x14ac:dyDescent="0.3">
      <c r="A18" s="35" t="s">
        <v>143</v>
      </c>
      <c r="B18" s="108">
        <v>1.24233314187511</v>
      </c>
      <c r="C18" s="31">
        <v>1.1763657942000721E-2</v>
      </c>
      <c r="D18" s="32">
        <v>2.8683002747815296</v>
      </c>
      <c r="E18" s="31">
        <v>9.3266047361531806E-3</v>
      </c>
      <c r="F18" s="33">
        <v>559.60195785401299</v>
      </c>
      <c r="G18" s="31">
        <v>1.70006891310664E-2</v>
      </c>
      <c r="H18" s="34">
        <v>114</v>
      </c>
    </row>
    <row r="19" spans="1:11" ht="15.6" x14ac:dyDescent="0.3">
      <c r="A19" s="35" t="s">
        <v>144</v>
      </c>
      <c r="B19" s="108">
        <v>1.4805929872125598</v>
      </c>
      <c r="C19" s="31">
        <v>1.4019741457275334E-2</v>
      </c>
      <c r="D19" s="32">
        <v>3.9631758151420495</v>
      </c>
      <c r="E19" s="31">
        <v>1.2886717144887122E-2</v>
      </c>
      <c r="F19" s="33">
        <v>690.51580042894</v>
      </c>
      <c r="G19" s="31">
        <v>2.0977847376017204E-2</v>
      </c>
      <c r="H19" s="34">
        <v>141</v>
      </c>
    </row>
    <row r="20" spans="1:11" ht="15.6" x14ac:dyDescent="0.3">
      <c r="A20" s="35" t="s">
        <v>145</v>
      </c>
      <c r="B20" s="108">
        <v>0.65061822414365589</v>
      </c>
      <c r="C20" s="31">
        <v>6.1607068037369747E-3</v>
      </c>
      <c r="D20" s="32">
        <v>2.04377570676357</v>
      </c>
      <c r="E20" s="31">
        <v>6.645569278058862E-3</v>
      </c>
      <c r="F20" s="33">
        <v>278.35114086059997</v>
      </c>
      <c r="G20" s="31">
        <v>8.4562985326138637E-3</v>
      </c>
      <c r="H20" s="34">
        <v>58</v>
      </c>
    </row>
    <row r="21" spans="1:11" ht="30.6" customHeight="1" x14ac:dyDescent="0.3">
      <c r="A21" s="92" t="s">
        <v>146</v>
      </c>
      <c r="B21" s="62">
        <v>2.5137948725269101</v>
      </c>
      <c r="C21" s="63">
        <v>2.38031346182461E-2</v>
      </c>
      <c r="D21" s="62">
        <v>7.154603645709571</v>
      </c>
      <c r="E21" s="65">
        <v>2.3264007898355827E-2</v>
      </c>
      <c r="F21" s="66">
        <v>1540.2421783267478</v>
      </c>
      <c r="G21" s="63">
        <v>4.6792506875254138E-2</v>
      </c>
      <c r="H21" s="67">
        <v>254</v>
      </c>
      <c r="I21" s="85"/>
      <c r="J21" s="85"/>
      <c r="K21" s="85"/>
    </row>
    <row r="22" spans="1:11" ht="15.6" x14ac:dyDescent="0.3">
      <c r="A22" s="35" t="s">
        <v>147</v>
      </c>
      <c r="B22" s="108">
        <v>0.46058349374464297</v>
      </c>
      <c r="C22" s="31">
        <v>4.3612671122705083E-3</v>
      </c>
      <c r="D22" s="32">
        <v>1.6327671016114798</v>
      </c>
      <c r="E22" s="31">
        <v>5.3091280284748481E-3</v>
      </c>
      <c r="F22" s="33">
        <v>169.78134776558198</v>
      </c>
      <c r="G22" s="31">
        <v>5.1579517782336434E-3</v>
      </c>
      <c r="H22" s="34">
        <v>29</v>
      </c>
    </row>
    <row r="23" spans="1:11" ht="15.6" x14ac:dyDescent="0.3">
      <c r="A23" s="35" t="s">
        <v>148</v>
      </c>
      <c r="B23" s="108">
        <v>0.74614861569508395</v>
      </c>
      <c r="C23" s="31">
        <v>7.065284498235418E-3</v>
      </c>
      <c r="D23" s="32">
        <v>2.2878968929806396</v>
      </c>
      <c r="E23" s="31">
        <v>7.4393570943434989E-3</v>
      </c>
      <c r="F23" s="33">
        <v>765.09894729859093</v>
      </c>
      <c r="G23" s="31">
        <v>2.3243680932443729E-2</v>
      </c>
      <c r="H23" s="34">
        <v>87</v>
      </c>
    </row>
    <row r="24" spans="1:11" ht="15.6" x14ac:dyDescent="0.3">
      <c r="A24" s="35" t="s">
        <v>149</v>
      </c>
      <c r="B24" s="108">
        <v>0.179941224545316</v>
      </c>
      <c r="C24" s="31">
        <v>1.7038642404893977E-3</v>
      </c>
      <c r="D24" s="32">
        <v>0.44457019255163394</v>
      </c>
      <c r="E24" s="31">
        <v>1.4455705700897772E-3</v>
      </c>
      <c r="F24" s="33">
        <v>113.05134165431799</v>
      </c>
      <c r="G24" s="31">
        <v>3.4344960526682612E-3</v>
      </c>
      <c r="H24" s="34">
        <v>20</v>
      </c>
    </row>
    <row r="25" spans="1:11" ht="15.6" x14ac:dyDescent="0.3">
      <c r="A25" s="35" t="s">
        <v>150</v>
      </c>
      <c r="B25" s="108">
        <v>0.620755033809541</v>
      </c>
      <c r="C25" s="31">
        <v>5.8779321241392325E-3</v>
      </c>
      <c r="D25" s="32">
        <v>1.6529502103829901</v>
      </c>
      <c r="E25" s="31">
        <v>5.3747557033433733E-3</v>
      </c>
      <c r="F25" s="33">
        <v>387.74920976920095</v>
      </c>
      <c r="G25" s="31">
        <v>1.1779808279052768E-2</v>
      </c>
      <c r="H25" s="34">
        <v>68</v>
      </c>
    </row>
    <row r="26" spans="1:11" ht="15.6" x14ac:dyDescent="0.3">
      <c r="A26" s="35" t="s">
        <v>151</v>
      </c>
      <c r="B26" s="108">
        <v>0.13101562392064001</v>
      </c>
      <c r="C26" s="31">
        <v>1.2405875146613075E-3</v>
      </c>
      <c r="D26" s="32">
        <v>0.35659091545666999</v>
      </c>
      <c r="E26" s="31">
        <v>1.1594959391832476E-3</v>
      </c>
      <c r="F26" s="33">
        <v>28.114661806487298</v>
      </c>
      <c r="G26" s="31">
        <v>8.5412250384200243E-4</v>
      </c>
      <c r="H26" s="34">
        <v>17</v>
      </c>
    </row>
    <row r="27" spans="1:11" ht="15.6" x14ac:dyDescent="0.3">
      <c r="A27" s="35" t="s">
        <v>152</v>
      </c>
      <c r="B27" s="108">
        <v>0.37535088081168599</v>
      </c>
      <c r="C27" s="31">
        <v>3.5541991284502327E-3</v>
      </c>
      <c r="D27" s="32">
        <v>0.77982833272615792</v>
      </c>
      <c r="E27" s="31">
        <v>2.5357005629210836E-3</v>
      </c>
      <c r="F27" s="33">
        <v>76.446670032568491</v>
      </c>
      <c r="G27" s="31">
        <v>2.3224473290137308E-3</v>
      </c>
      <c r="H27" s="34">
        <v>33</v>
      </c>
    </row>
    <row r="28" spans="1:11" ht="15.6" x14ac:dyDescent="0.3">
      <c r="A28" s="36" t="s">
        <v>139</v>
      </c>
      <c r="B28" s="108">
        <v>0</v>
      </c>
      <c r="C28" s="31">
        <v>0</v>
      </c>
      <c r="D28" s="32">
        <v>0</v>
      </c>
      <c r="E28" s="31">
        <v>0</v>
      </c>
      <c r="F28" s="33">
        <v>0</v>
      </c>
      <c r="G28" s="31">
        <v>0</v>
      </c>
      <c r="H28" s="34">
        <v>0</v>
      </c>
    </row>
    <row r="29" spans="1:11" ht="15.6" x14ac:dyDescent="0.3">
      <c r="A29" s="91" t="s">
        <v>153</v>
      </c>
      <c r="B29" s="107">
        <v>27.922310148221399</v>
      </c>
      <c r="C29" s="26">
        <v>0.26439647664744698</v>
      </c>
      <c r="D29" s="27">
        <v>65.301830583302802</v>
      </c>
      <c r="E29" s="26">
        <v>0.21233633303754912</v>
      </c>
      <c r="F29" s="28">
        <v>9645.5226402331191</v>
      </c>
      <c r="G29" s="26">
        <v>0.29303066154755086</v>
      </c>
      <c r="H29" s="29">
        <v>2325</v>
      </c>
      <c r="I29" s="85"/>
      <c r="J29" s="85"/>
      <c r="K29" s="85"/>
    </row>
    <row r="30" spans="1:11" ht="31.2" customHeight="1" x14ac:dyDescent="0.3">
      <c r="A30" s="92" t="s">
        <v>154</v>
      </c>
      <c r="B30" s="62">
        <v>9.1188101148721596</v>
      </c>
      <c r="C30" s="63">
        <v>8.6346052772530907E-2</v>
      </c>
      <c r="D30" s="64">
        <v>16.3870546137417</v>
      </c>
      <c r="E30" s="65">
        <v>5.3284372809874386E-2</v>
      </c>
      <c r="F30" s="66">
        <v>3785.0391642557702</v>
      </c>
      <c r="G30" s="63">
        <v>0.11498936570413265</v>
      </c>
      <c r="H30" s="67">
        <v>703</v>
      </c>
      <c r="I30" s="85"/>
      <c r="J30" s="85"/>
      <c r="K30" s="85"/>
    </row>
    <row r="31" spans="1:11" ht="15.6" x14ac:dyDescent="0.3">
      <c r="A31" s="35" t="s">
        <v>155</v>
      </c>
      <c r="B31" s="108">
        <v>4.6505425106017091</v>
      </c>
      <c r="C31" s="31">
        <v>4.403600732801783E-2</v>
      </c>
      <c r="D31" s="32">
        <v>7.0389306631531792</v>
      </c>
      <c r="E31" s="31">
        <v>2.2887884032789633E-2</v>
      </c>
      <c r="F31" s="33">
        <v>2043.2793723291097</v>
      </c>
      <c r="G31" s="31">
        <v>6.2074760335184144E-2</v>
      </c>
      <c r="H31" s="34">
        <v>379</v>
      </c>
      <c r="I31" s="85"/>
      <c r="J31" s="85"/>
      <c r="K31" s="85"/>
    </row>
    <row r="32" spans="1:11" ht="15.6" x14ac:dyDescent="0.3">
      <c r="A32" s="35" t="s">
        <v>156</v>
      </c>
      <c r="B32" s="108">
        <v>2.7331908007919297</v>
      </c>
      <c r="C32" s="31">
        <v>2.5880595620439078E-2</v>
      </c>
      <c r="D32" s="32">
        <v>5.7562932883648097</v>
      </c>
      <c r="E32" s="31">
        <v>1.8717242653417506E-2</v>
      </c>
      <c r="F32" s="33">
        <v>966.70517591742293</v>
      </c>
      <c r="G32" s="31">
        <v>2.936847154750731E-2</v>
      </c>
      <c r="H32" s="34">
        <v>202</v>
      </c>
    </row>
    <row r="33" spans="1:11" ht="15.6" x14ac:dyDescent="0.3">
      <c r="A33" s="35" t="s">
        <v>157</v>
      </c>
      <c r="B33" s="108">
        <v>1.0278173493907199</v>
      </c>
      <c r="C33" s="31">
        <v>9.7324069668116055E-3</v>
      </c>
      <c r="D33" s="32">
        <v>1.9865528334309399</v>
      </c>
      <c r="E33" s="31">
        <v>6.4595025938512431E-3</v>
      </c>
      <c r="F33" s="33">
        <v>568.55497181577505</v>
      </c>
      <c r="G33" s="31">
        <v>1.727268140166836E-2</v>
      </c>
      <c r="H33" s="34">
        <v>71</v>
      </c>
    </row>
    <row r="34" spans="1:11" ht="15.6" x14ac:dyDescent="0.3">
      <c r="A34" s="35" t="s">
        <v>152</v>
      </c>
      <c r="B34" s="108">
        <v>0.7072594540878</v>
      </c>
      <c r="C34" s="31">
        <v>6.6970428572623846E-3</v>
      </c>
      <c r="D34" s="32">
        <v>1.60527782879281</v>
      </c>
      <c r="E34" s="31">
        <v>5.21974352981613E-3</v>
      </c>
      <c r="F34" s="33">
        <v>206.49964419345901</v>
      </c>
      <c r="G34" s="31">
        <v>6.2734524197727345E-3</v>
      </c>
      <c r="H34" s="34">
        <v>51</v>
      </c>
    </row>
    <row r="35" spans="1:11" ht="15.6" x14ac:dyDescent="0.3">
      <c r="A35" s="35" t="s">
        <v>139</v>
      </c>
      <c r="B35" s="108">
        <v>0</v>
      </c>
      <c r="C35" s="31">
        <v>0</v>
      </c>
      <c r="D35" s="32">
        <v>0</v>
      </c>
      <c r="E35" s="31">
        <v>0</v>
      </c>
      <c r="F35" s="33">
        <v>0</v>
      </c>
      <c r="G35" s="31">
        <v>0</v>
      </c>
      <c r="H35" s="34">
        <v>0</v>
      </c>
    </row>
    <row r="36" spans="1:11" ht="32.4" customHeight="1" x14ac:dyDescent="0.3">
      <c r="A36" s="92" t="s">
        <v>158</v>
      </c>
      <c r="B36" s="62">
        <v>18.803500033349302</v>
      </c>
      <c r="C36" s="63">
        <v>0.17805042387491665</v>
      </c>
      <c r="D36" s="64">
        <v>48.914775969560999</v>
      </c>
      <c r="E36" s="65">
        <v>0.1590519602276744</v>
      </c>
      <c r="F36" s="66">
        <v>5860.4834759773503</v>
      </c>
      <c r="G36" s="63">
        <v>0.17804129584341821</v>
      </c>
      <c r="H36" s="67">
        <v>1622</v>
      </c>
      <c r="I36" s="85"/>
      <c r="J36" s="85"/>
      <c r="K36" s="85"/>
    </row>
    <row r="37" spans="1:11" ht="15.6" x14ac:dyDescent="0.3">
      <c r="A37" s="35" t="s">
        <v>159</v>
      </c>
      <c r="B37" s="108">
        <v>0.60039629389620897</v>
      </c>
      <c r="C37" s="31">
        <v>5.6851551270536383E-3</v>
      </c>
      <c r="D37" s="32">
        <v>1.9104598984905199</v>
      </c>
      <c r="E37" s="31">
        <v>6.2120777570436074E-3</v>
      </c>
      <c r="F37" s="33">
        <v>332.878699389242</v>
      </c>
      <c r="G37" s="31">
        <v>1.0112843972834259E-2</v>
      </c>
      <c r="H37" s="34">
        <v>45</v>
      </c>
    </row>
    <row r="38" spans="1:11" ht="15.6" x14ac:dyDescent="0.3">
      <c r="A38" s="35" t="s">
        <v>160</v>
      </c>
      <c r="B38" s="108">
        <v>0.52034811234016098</v>
      </c>
      <c r="C38" s="31">
        <v>4.9271785465663546E-3</v>
      </c>
      <c r="D38" s="32">
        <v>1.3948959972919399</v>
      </c>
      <c r="E38" s="31">
        <v>4.535663064696052E-3</v>
      </c>
      <c r="F38" s="33">
        <v>211.80884031206199</v>
      </c>
      <c r="G38" s="31">
        <v>6.4347456237750346E-3</v>
      </c>
      <c r="H38" s="34">
        <v>44</v>
      </c>
    </row>
    <row r="39" spans="1:11" ht="15.6" x14ac:dyDescent="0.3">
      <c r="A39" s="35" t="s">
        <v>161</v>
      </c>
      <c r="B39" s="108">
        <v>0.67622508520603397</v>
      </c>
      <c r="C39" s="31">
        <v>6.4031782828858699E-3</v>
      </c>
      <c r="D39" s="32">
        <v>2.1872070114892503</v>
      </c>
      <c r="E39" s="31">
        <v>7.1119524868632654E-3</v>
      </c>
      <c r="F39" s="33">
        <v>266.64720602381396</v>
      </c>
      <c r="G39" s="31">
        <v>8.1007333760273938E-3</v>
      </c>
      <c r="H39" s="34">
        <v>59</v>
      </c>
    </row>
    <row r="40" spans="1:11" ht="15.6" x14ac:dyDescent="0.3">
      <c r="A40" s="35" t="s">
        <v>162</v>
      </c>
      <c r="B40" s="108">
        <v>0.718197107027856</v>
      </c>
      <c r="C40" s="31">
        <v>6.8006115406840746E-3</v>
      </c>
      <c r="D40" s="32">
        <v>2.2296367197668796</v>
      </c>
      <c r="E40" s="31">
        <v>7.2499175115348456E-3</v>
      </c>
      <c r="F40" s="33">
        <v>120.57690267085199</v>
      </c>
      <c r="G40" s="31">
        <v>3.6631223495983069E-3</v>
      </c>
      <c r="H40" s="34">
        <v>56</v>
      </c>
    </row>
    <row r="41" spans="1:11" ht="15.6" x14ac:dyDescent="0.3">
      <c r="A41" s="35" t="s">
        <v>163</v>
      </c>
      <c r="B41" s="108">
        <v>0.56695040926339602</v>
      </c>
      <c r="C41" s="31">
        <v>5.3684558995065216E-3</v>
      </c>
      <c r="D41" s="32">
        <v>1.8299446149413299</v>
      </c>
      <c r="E41" s="31">
        <v>5.9502731505019198E-3</v>
      </c>
      <c r="F41" s="33">
        <v>112.086536097093</v>
      </c>
      <c r="G41" s="31">
        <v>3.405185291474344E-3</v>
      </c>
      <c r="H41" s="34">
        <v>34</v>
      </c>
    </row>
    <row r="42" spans="1:11" ht="15.6" x14ac:dyDescent="0.3">
      <c r="A42" s="30" t="s">
        <v>164</v>
      </c>
      <c r="B42" s="108">
        <v>8.6849594047154088</v>
      </c>
      <c r="C42" s="31">
        <v>8.2237918504716956E-2</v>
      </c>
      <c r="D42" s="32">
        <v>21.1678984609478</v>
      </c>
      <c r="E42" s="31">
        <v>6.8829830605975403E-2</v>
      </c>
      <c r="F42" s="33">
        <v>2817.72947571035</v>
      </c>
      <c r="G42" s="31">
        <v>8.5602529082807882E-2</v>
      </c>
      <c r="H42" s="34">
        <v>773</v>
      </c>
    </row>
    <row r="43" spans="1:11" ht="15.6" x14ac:dyDescent="0.3">
      <c r="A43" s="35" t="s">
        <v>165</v>
      </c>
      <c r="B43" s="108">
        <v>4.1079998794720494</v>
      </c>
      <c r="C43" s="31">
        <v>3.8898668786176059E-2</v>
      </c>
      <c r="D43" s="32">
        <v>8.6542636754749811</v>
      </c>
      <c r="E43" s="31">
        <v>2.8140323136060508E-2</v>
      </c>
      <c r="F43" s="33">
        <v>1207.24989902162</v>
      </c>
      <c r="G43" s="31">
        <v>3.6676212348299389E-2</v>
      </c>
      <c r="H43" s="34">
        <v>369</v>
      </c>
    </row>
    <row r="44" spans="1:11" ht="15.6" x14ac:dyDescent="0.3">
      <c r="A44" s="35" t="s">
        <v>152</v>
      </c>
      <c r="B44" s="108">
        <v>2.9284237414281598</v>
      </c>
      <c r="C44" s="31">
        <v>2.7729257187326925E-2</v>
      </c>
      <c r="D44" s="32">
        <v>9.5404695911583399</v>
      </c>
      <c r="E44" s="31">
        <v>3.1021922514998936E-2</v>
      </c>
      <c r="F44" s="33">
        <v>791.50591675232192</v>
      </c>
      <c r="G44" s="31">
        <v>2.4045923798601754E-2</v>
      </c>
      <c r="H44" s="34">
        <v>242</v>
      </c>
    </row>
    <row r="45" spans="1:11" ht="15.6" x14ac:dyDescent="0.3">
      <c r="A45" s="35" t="s">
        <v>139</v>
      </c>
      <c r="B45" s="108">
        <v>0</v>
      </c>
      <c r="C45" s="31">
        <v>0</v>
      </c>
      <c r="D45" s="32">
        <v>0</v>
      </c>
      <c r="E45" s="31">
        <v>0</v>
      </c>
      <c r="F45" s="33">
        <v>0</v>
      </c>
      <c r="G45" s="31">
        <v>0</v>
      </c>
      <c r="H45" s="34">
        <v>0</v>
      </c>
    </row>
    <row r="46" spans="1:11" ht="15.6" x14ac:dyDescent="0.3">
      <c r="A46" s="91" t="s">
        <v>89</v>
      </c>
      <c r="B46" s="107" t="s">
        <v>166</v>
      </c>
      <c r="C46" s="26" t="s">
        <v>166</v>
      </c>
      <c r="D46" s="27" t="s">
        <v>166</v>
      </c>
      <c r="E46" s="26" t="s">
        <v>166</v>
      </c>
      <c r="F46" s="28" t="s">
        <v>166</v>
      </c>
      <c r="G46" s="26" t="s">
        <v>166</v>
      </c>
      <c r="H46" s="29" t="s">
        <v>166</v>
      </c>
      <c r="I46" s="85"/>
      <c r="J46" s="85"/>
      <c r="K46" s="85"/>
    </row>
    <row r="47" spans="1:11" ht="15.6" x14ac:dyDescent="0.3">
      <c r="A47" s="35" t="s">
        <v>167</v>
      </c>
      <c r="B47" s="108">
        <v>7.8112022952174405</v>
      </c>
      <c r="C47" s="31">
        <v>7.3964308621774097E-2</v>
      </c>
      <c r="D47" s="32">
        <v>23.7732838783175</v>
      </c>
      <c r="E47" s="31">
        <v>7.7301537765364595E-2</v>
      </c>
      <c r="F47" s="33">
        <v>2129.2865139716801</v>
      </c>
      <c r="G47" s="31">
        <v>6.4687654478235698E-2</v>
      </c>
      <c r="H47" s="34">
        <v>657</v>
      </c>
    </row>
    <row r="48" spans="1:11" ht="15.6" x14ac:dyDescent="0.3">
      <c r="A48" s="35" t="s">
        <v>168</v>
      </c>
      <c r="B48" s="108">
        <v>6.5917869589940494</v>
      </c>
      <c r="C48" s="31">
        <v>6.2417659481503608E-2</v>
      </c>
      <c r="D48" s="32">
        <v>17.366046290587999</v>
      </c>
      <c r="E48" s="31">
        <v>5.6467675649610957E-2</v>
      </c>
      <c r="F48" s="33">
        <v>1526.8264335884298</v>
      </c>
      <c r="G48" s="31">
        <v>4.63849369899869E-2</v>
      </c>
      <c r="H48" s="34">
        <v>399</v>
      </c>
    </row>
    <row r="49" spans="1:11" ht="15.6" x14ac:dyDescent="0.3">
      <c r="A49" s="35" t="s">
        <v>169</v>
      </c>
      <c r="B49" s="108">
        <v>6.6827618441687298</v>
      </c>
      <c r="C49" s="31">
        <v>6.327910106624024E-2</v>
      </c>
      <c r="D49" s="32">
        <v>17.708188298388102</v>
      </c>
      <c r="E49" s="31">
        <v>5.758018932136328E-2</v>
      </c>
      <c r="F49" s="33">
        <v>1638.6975711440898</v>
      </c>
      <c r="G49" s="31">
        <v>4.978357848083511E-2</v>
      </c>
      <c r="H49" s="34">
        <v>569</v>
      </c>
    </row>
    <row r="50" spans="1:11" ht="15.6" x14ac:dyDescent="0.3">
      <c r="A50" s="37" t="s">
        <v>170</v>
      </c>
      <c r="B50" s="108">
        <v>8.9705824050867697</v>
      </c>
      <c r="C50" s="31">
        <v>8.4942483941702146E-2</v>
      </c>
      <c r="D50" s="32">
        <v>24.713031769005898</v>
      </c>
      <c r="E50" s="31">
        <v>8.0357234968737742E-2</v>
      </c>
      <c r="F50" s="33">
        <v>2680.84227721045</v>
      </c>
      <c r="G50" s="31">
        <v>8.1443900480714093E-2</v>
      </c>
      <c r="H50" s="34">
        <v>739</v>
      </c>
    </row>
    <row r="51" spans="1:11" ht="15.6" x14ac:dyDescent="0.3">
      <c r="A51" s="37" t="s">
        <v>171</v>
      </c>
      <c r="B51" s="108">
        <v>8.3258792651319506</v>
      </c>
      <c r="C51" s="31">
        <v>7.8837787095962897E-2</v>
      </c>
      <c r="D51" s="32">
        <v>23.467850796048598</v>
      </c>
      <c r="E51" s="31">
        <v>7.6308387342198386E-2</v>
      </c>
      <c r="F51" s="33">
        <v>2430.2364945874501</v>
      </c>
      <c r="G51" s="31">
        <v>7.383050502162837E-2</v>
      </c>
      <c r="H51" s="34">
        <v>630</v>
      </c>
    </row>
    <row r="52" spans="1:11" ht="15.6" x14ac:dyDescent="0.3">
      <c r="A52" s="37" t="s">
        <v>172</v>
      </c>
      <c r="B52" s="108">
        <v>9.0637664890675982</v>
      </c>
      <c r="C52" s="31">
        <v>8.5824844439575207E-2</v>
      </c>
      <c r="D52" s="32">
        <v>25.363892757824498</v>
      </c>
      <c r="E52" s="31">
        <v>8.2473583537353096E-2</v>
      </c>
      <c r="F52" s="33">
        <v>2627.4819420927097</v>
      </c>
      <c r="G52" s="31">
        <v>7.9822815249445331E-2</v>
      </c>
      <c r="H52" s="34">
        <v>730</v>
      </c>
    </row>
    <row r="53" spans="1:11" ht="15.6" x14ac:dyDescent="0.3">
      <c r="A53" s="37" t="s">
        <v>173</v>
      </c>
      <c r="B53" s="108">
        <v>9.2109629839891891</v>
      </c>
      <c r="C53" s="31">
        <v>8.7218648692358403E-2</v>
      </c>
      <c r="D53" s="32">
        <v>28.315550484080099</v>
      </c>
      <c r="E53" s="31">
        <v>9.2071234512474731E-2</v>
      </c>
      <c r="F53" s="33">
        <v>3000.8209118770797</v>
      </c>
      <c r="G53" s="31">
        <v>9.1164840910249845E-2</v>
      </c>
      <c r="H53" s="34">
        <v>729</v>
      </c>
    </row>
    <row r="54" spans="1:11" ht="15.6" x14ac:dyDescent="0.3">
      <c r="A54" s="37" t="s">
        <v>174</v>
      </c>
      <c r="B54" s="108">
        <v>11.975631503295199</v>
      </c>
      <c r="C54" s="31">
        <v>0.11339730696677718</v>
      </c>
      <c r="D54" s="32">
        <v>40.490580181009697</v>
      </c>
      <c r="E54" s="31">
        <v>0.13165972900607797</v>
      </c>
      <c r="F54" s="33">
        <v>4096.5729653141398</v>
      </c>
      <c r="G54" s="31">
        <v>0.12445375236554335</v>
      </c>
      <c r="H54" s="34">
        <v>1008</v>
      </c>
    </row>
    <row r="55" spans="1:11" ht="15.6" x14ac:dyDescent="0.3">
      <c r="A55" s="37" t="s">
        <v>175</v>
      </c>
      <c r="B55" s="108">
        <v>11.180541074037098</v>
      </c>
      <c r="C55" s="31">
        <v>0.10586859222232976</v>
      </c>
      <c r="D55" s="32">
        <v>35.787256253312599</v>
      </c>
      <c r="E55" s="31">
        <v>0.11636633604949029</v>
      </c>
      <c r="F55" s="33">
        <v>3972.1768157675997</v>
      </c>
      <c r="G55" s="31">
        <v>0.12067460142108921</v>
      </c>
      <c r="H55" s="34">
        <v>981</v>
      </c>
    </row>
    <row r="56" spans="1:11" ht="15.6" x14ac:dyDescent="0.3">
      <c r="A56" s="37" t="s">
        <v>176</v>
      </c>
      <c r="B56" s="108">
        <v>7.8670099241677498</v>
      </c>
      <c r="C56" s="31">
        <v>7.4492751303851024E-2</v>
      </c>
      <c r="D56" s="32">
        <v>22.336545581369897</v>
      </c>
      <c r="E56" s="31">
        <v>7.262981970197431E-2</v>
      </c>
      <c r="F56" s="33">
        <v>2628.7384157735601</v>
      </c>
      <c r="G56" s="31">
        <v>7.9860986878671603E-2</v>
      </c>
      <c r="H56" s="34">
        <v>673</v>
      </c>
    </row>
    <row r="57" spans="1:11" ht="15.6" x14ac:dyDescent="0.3">
      <c r="A57" s="37" t="s">
        <v>177</v>
      </c>
      <c r="B57" s="108">
        <v>8.71817169039128</v>
      </c>
      <c r="C57" s="31">
        <v>8.2552405782721355E-2</v>
      </c>
      <c r="D57" s="32">
        <v>24.360684295832996</v>
      </c>
      <c r="E57" s="31">
        <v>7.9211537065014506E-2</v>
      </c>
      <c r="F57" s="33">
        <v>3150.5927286006699</v>
      </c>
      <c r="G57" s="31">
        <v>9.571490379151136E-2</v>
      </c>
      <c r="H57" s="34">
        <v>567</v>
      </c>
    </row>
    <row r="58" spans="1:11" ht="15.6" x14ac:dyDescent="0.3">
      <c r="A58" s="37" t="s">
        <v>178</v>
      </c>
      <c r="B58" s="108">
        <v>9.2094276264591901</v>
      </c>
      <c r="C58" s="31">
        <v>8.7204110385206493E-2</v>
      </c>
      <c r="D58" s="32">
        <v>23.856687791647097</v>
      </c>
      <c r="E58" s="31">
        <v>7.7572735080343333E-2</v>
      </c>
      <c r="F58" s="33">
        <v>3034.1548195404098</v>
      </c>
      <c r="G58" s="31">
        <v>9.2177523932091221E-2</v>
      </c>
      <c r="H58" s="34">
        <v>706</v>
      </c>
    </row>
    <row r="59" spans="1:11" ht="15.6" x14ac:dyDescent="0.3">
      <c r="A59" s="91" t="s">
        <v>90</v>
      </c>
      <c r="B59" s="107" t="s">
        <v>166</v>
      </c>
      <c r="C59" s="26" t="s">
        <v>166</v>
      </c>
      <c r="D59" s="27" t="s">
        <v>166</v>
      </c>
      <c r="E59" s="26" t="s">
        <v>166</v>
      </c>
      <c r="F59" s="28" t="s">
        <v>166</v>
      </c>
      <c r="G59" s="26" t="s">
        <v>166</v>
      </c>
      <c r="H59" s="29" t="s">
        <v>166</v>
      </c>
      <c r="I59" s="85"/>
      <c r="J59" s="85"/>
      <c r="K59" s="85"/>
    </row>
    <row r="60" spans="1:11" ht="15.6" x14ac:dyDescent="0.3">
      <c r="A60" s="35" t="s">
        <v>179</v>
      </c>
      <c r="B60" s="108">
        <v>21.0857510983803</v>
      </c>
      <c r="C60" s="31">
        <v>0.1996610691695187</v>
      </c>
      <c r="D60" s="32">
        <v>58.847518467293696</v>
      </c>
      <c r="E60" s="31">
        <v>0.19134940273633913</v>
      </c>
      <c r="F60" s="33">
        <v>5294.8105187041992</v>
      </c>
      <c r="G60" s="31">
        <v>0.16085616994905769</v>
      </c>
      <c r="H60" s="34">
        <v>1625</v>
      </c>
    </row>
    <row r="61" spans="1:11" ht="15.6" x14ac:dyDescent="0.3">
      <c r="A61" s="35" t="s">
        <v>180</v>
      </c>
      <c r="B61" s="108">
        <v>26.360228159286301</v>
      </c>
      <c r="C61" s="31">
        <v>0.24960511547724007</v>
      </c>
      <c r="D61" s="32">
        <v>73.544775322879104</v>
      </c>
      <c r="E61" s="31">
        <v>0.2391392058482896</v>
      </c>
      <c r="F61" s="33">
        <v>7738.5607138906298</v>
      </c>
      <c r="G61" s="31">
        <v>0.2350972207517884</v>
      </c>
      <c r="H61" s="34">
        <v>2099</v>
      </c>
    </row>
    <row r="62" spans="1:11" ht="15.6" x14ac:dyDescent="0.3">
      <c r="A62" s="35" t="s">
        <v>181</v>
      </c>
      <c r="B62" s="108">
        <v>32.367135561321398</v>
      </c>
      <c r="C62" s="31">
        <v>0.30648454788146451</v>
      </c>
      <c r="D62" s="32">
        <v>104.59338691840199</v>
      </c>
      <c r="E62" s="31">
        <v>0.34009729956804169</v>
      </c>
      <c r="F62" s="33">
        <v>11069.5706929588</v>
      </c>
      <c r="G62" s="31">
        <v>0.33629319469688179</v>
      </c>
      <c r="H62" s="34">
        <v>2718</v>
      </c>
    </row>
    <row r="63" spans="1:11" ht="15.6" x14ac:dyDescent="0.3">
      <c r="A63" s="35" t="s">
        <v>182</v>
      </c>
      <c r="B63" s="108">
        <v>25.794609241018197</v>
      </c>
      <c r="C63" s="31">
        <v>0.24424926747177864</v>
      </c>
      <c r="D63" s="32">
        <v>70.55391766885009</v>
      </c>
      <c r="E63" s="31">
        <v>0.22941409184733247</v>
      </c>
      <c r="F63" s="33">
        <v>8813.4859639146307</v>
      </c>
      <c r="G63" s="31">
        <v>0.26775341460227392</v>
      </c>
      <c r="H63" s="34">
        <v>1946</v>
      </c>
    </row>
    <row r="64" spans="1:11" ht="15.6" x14ac:dyDescent="0.3">
      <c r="A64" s="91" t="s">
        <v>91</v>
      </c>
      <c r="B64" s="107" t="s">
        <v>166</v>
      </c>
      <c r="C64" s="26" t="s">
        <v>166</v>
      </c>
      <c r="D64" s="27" t="s">
        <v>166</v>
      </c>
      <c r="E64" s="26" t="s">
        <v>166</v>
      </c>
      <c r="F64" s="28" t="s">
        <v>166</v>
      </c>
      <c r="G64" s="26" t="s">
        <v>166</v>
      </c>
      <c r="H64" s="29" t="s">
        <v>166</v>
      </c>
      <c r="I64" s="85"/>
      <c r="J64" s="85"/>
      <c r="K64" s="85"/>
    </row>
    <row r="65" spans="1:12" ht="15.6" customHeight="1" x14ac:dyDescent="0.3">
      <c r="A65" s="92" t="s">
        <v>183</v>
      </c>
      <c r="B65" s="62">
        <v>89.608893757866696</v>
      </c>
      <c r="C65" s="63">
        <v>0.84850700604958773</v>
      </c>
      <c r="D65" s="64">
        <v>255.74810644993798</v>
      </c>
      <c r="E65" s="65">
        <v>0.83159407048478495</v>
      </c>
      <c r="F65" s="66">
        <v>27335.989626610499</v>
      </c>
      <c r="G65" s="63">
        <v>0.8304664685488794</v>
      </c>
      <c r="H65" s="67">
        <v>6690</v>
      </c>
      <c r="I65" s="124"/>
      <c r="J65" s="124"/>
      <c r="K65" s="124"/>
      <c r="L65" s="124"/>
    </row>
    <row r="66" spans="1:12" ht="15.6" x14ac:dyDescent="0.3">
      <c r="A66" s="37" t="s">
        <v>184</v>
      </c>
      <c r="B66" s="108">
        <v>9.7220576928534008</v>
      </c>
      <c r="C66" s="31">
        <v>9.2058206721028824E-2</v>
      </c>
      <c r="D66" s="32">
        <v>27.658131691873699</v>
      </c>
      <c r="E66" s="31">
        <v>8.9933562499911357E-2</v>
      </c>
      <c r="F66" s="33">
        <v>2466.6344751954498</v>
      </c>
      <c r="G66" s="31">
        <v>7.4936274479062287E-2</v>
      </c>
      <c r="H66" s="34">
        <v>654</v>
      </c>
    </row>
    <row r="67" spans="1:12" ht="15.6" x14ac:dyDescent="0.3">
      <c r="A67" s="37" t="s">
        <v>185</v>
      </c>
      <c r="B67" s="108">
        <v>7.5212085889711693</v>
      </c>
      <c r="C67" s="31">
        <v>7.1218356951785466E-2</v>
      </c>
      <c r="D67" s="32">
        <v>20.482727803114898</v>
      </c>
      <c r="E67" s="31">
        <v>6.660192024435739E-2</v>
      </c>
      <c r="F67" s="33">
        <v>1838.35251939504</v>
      </c>
      <c r="G67" s="31">
        <v>5.5849089262302108E-2</v>
      </c>
      <c r="H67" s="34">
        <v>546</v>
      </c>
    </row>
    <row r="68" spans="1:12" ht="15.6" x14ac:dyDescent="0.3">
      <c r="A68" s="37" t="s">
        <v>186</v>
      </c>
      <c r="B68" s="108">
        <v>15.0788947834459</v>
      </c>
      <c r="C68" s="31">
        <v>0.14278212050927372</v>
      </c>
      <c r="D68" s="32">
        <v>37.285366555193299</v>
      </c>
      <c r="E68" s="31">
        <v>0.12123761217062953</v>
      </c>
      <c r="F68" s="33">
        <v>5455.7957629344392</v>
      </c>
      <c r="G68" s="31">
        <v>0.16574689639029916</v>
      </c>
      <c r="H68" s="34">
        <v>1238</v>
      </c>
    </row>
    <row r="69" spans="1:12" ht="15.6" x14ac:dyDescent="0.3">
      <c r="A69" s="37" t="s">
        <v>187</v>
      </c>
      <c r="B69" s="108">
        <v>14.499308931957998</v>
      </c>
      <c r="C69" s="31">
        <v>0.13729401955220183</v>
      </c>
      <c r="D69" s="32">
        <v>34.755709622759902</v>
      </c>
      <c r="E69" s="31">
        <v>0.11301214479738771</v>
      </c>
      <c r="F69" s="33">
        <v>4290.4424778372004</v>
      </c>
      <c r="G69" s="31">
        <v>0.1303435017992931</v>
      </c>
      <c r="H69" s="34">
        <v>1153</v>
      </c>
    </row>
    <row r="70" spans="1:12" ht="15.6" x14ac:dyDescent="0.3">
      <c r="A70" s="37" t="s">
        <v>188</v>
      </c>
      <c r="B70" s="108">
        <v>3.1079660017390398</v>
      </c>
      <c r="C70" s="31">
        <v>2.9429343633739353E-2</v>
      </c>
      <c r="D70" s="32">
        <v>7.2889590399137099</v>
      </c>
      <c r="E70" s="31">
        <v>2.3700879751323695E-2</v>
      </c>
      <c r="F70" s="33">
        <v>869.36046970911389</v>
      </c>
      <c r="G70" s="31">
        <v>2.6411142564690952E-2</v>
      </c>
      <c r="H70" s="34">
        <v>230</v>
      </c>
    </row>
    <row r="71" spans="1:12" ht="15.6" x14ac:dyDescent="0.3">
      <c r="A71" s="37" t="s">
        <v>189</v>
      </c>
      <c r="B71" s="108">
        <v>14.3210103358577</v>
      </c>
      <c r="C71" s="31">
        <v>0.13560570936762678</v>
      </c>
      <c r="D71" s="32">
        <v>34.464448893923404</v>
      </c>
      <c r="E71" s="31">
        <v>0.11206507739412261</v>
      </c>
      <c r="F71" s="33">
        <v>3362.6552711283302</v>
      </c>
      <c r="G71" s="31">
        <v>0.10215735688027774</v>
      </c>
      <c r="H71" s="34">
        <v>990</v>
      </c>
    </row>
    <row r="72" spans="1:12" ht="15.6" x14ac:dyDescent="0.3">
      <c r="A72" s="37" t="s">
        <v>190</v>
      </c>
      <c r="B72" s="108">
        <v>15.441029890684399</v>
      </c>
      <c r="C72" s="31">
        <v>0.14621117942008535</v>
      </c>
      <c r="D72" s="32">
        <v>49.0897155044618</v>
      </c>
      <c r="E72" s="31">
        <v>0.15962079603231152</v>
      </c>
      <c r="F72" s="33">
        <v>4500.4292391358294</v>
      </c>
      <c r="G72" s="31">
        <v>0.13672289272238339</v>
      </c>
      <c r="H72" s="34">
        <v>1098</v>
      </c>
    </row>
    <row r="73" spans="1:12" ht="15.6" x14ac:dyDescent="0.3">
      <c r="A73" s="37" t="s">
        <v>191</v>
      </c>
      <c r="B73" s="108">
        <v>9.2695026007166899</v>
      </c>
      <c r="C73" s="31">
        <v>8.7772960578620052E-2</v>
      </c>
      <c r="D73" s="32">
        <v>24.327894073122998</v>
      </c>
      <c r="E73" s="31">
        <v>7.9104915924572763E-2</v>
      </c>
      <c r="F73" s="33">
        <v>2445.0050626523998</v>
      </c>
      <c r="G73" s="31">
        <v>7.4279173635201562E-2</v>
      </c>
      <c r="H73" s="34">
        <v>682</v>
      </c>
    </row>
    <row r="74" spans="1:12" ht="15.6" x14ac:dyDescent="0.3">
      <c r="A74" s="37" t="s">
        <v>192</v>
      </c>
      <c r="B74" s="108">
        <v>7.9604363291280897</v>
      </c>
      <c r="C74" s="31">
        <v>7.537740634013658E-2</v>
      </c>
      <c r="D74" s="32">
        <v>18.081438129775599</v>
      </c>
      <c r="E74" s="31">
        <v>5.8793853621364842E-2</v>
      </c>
      <c r="F74" s="33">
        <v>1879.3985145453501</v>
      </c>
      <c r="G74" s="31">
        <v>5.7096065249129732E-2</v>
      </c>
      <c r="H74" s="34">
        <v>599</v>
      </c>
    </row>
    <row r="75" spans="1:12" ht="15.6" x14ac:dyDescent="0.3">
      <c r="A75" s="38" t="s">
        <v>193</v>
      </c>
      <c r="B75" s="108">
        <v>0.86866747143363188</v>
      </c>
      <c r="C75" s="31">
        <v>8.2254160779003018E-3</v>
      </c>
      <c r="D75" s="32">
        <v>2.3137151357991401</v>
      </c>
      <c r="E75" s="31">
        <v>7.5233080488050297E-3</v>
      </c>
      <c r="F75" s="33">
        <v>227.91583407736701</v>
      </c>
      <c r="G75" s="31">
        <v>6.9240755662399803E-3</v>
      </c>
      <c r="H75" s="34">
        <v>64</v>
      </c>
    </row>
    <row r="76" spans="1:12" ht="15.6" x14ac:dyDescent="0.3">
      <c r="A76" s="37" t="s">
        <v>194</v>
      </c>
      <c r="B76" s="108">
        <v>76.760866717240319</v>
      </c>
      <c r="C76" s="31">
        <v>0.72684898193265701</v>
      </c>
      <c r="D76" s="32">
        <v>218.46273989474412</v>
      </c>
      <c r="E76" s="31">
        <v>0.7103564583141535</v>
      </c>
      <c r="F76" s="33">
        <v>21880.193863676068</v>
      </c>
      <c r="G76" s="31">
        <v>0.66471957215858046</v>
      </c>
      <c r="H76" s="34">
        <v>5617</v>
      </c>
    </row>
    <row r="77" spans="1:12" ht="15.6" customHeight="1" x14ac:dyDescent="0.3">
      <c r="A77" s="92" t="s">
        <v>195</v>
      </c>
      <c r="B77" s="62">
        <v>10.739174838840599</v>
      </c>
      <c r="C77" s="63">
        <v>0.10168929341511641</v>
      </c>
      <c r="D77" s="64">
        <v>29.494628364964196</v>
      </c>
      <c r="E77" s="65">
        <v>9.5905140413064124E-2</v>
      </c>
      <c r="F77" s="66">
        <v>3336.2583793373096</v>
      </c>
      <c r="G77" s="63">
        <v>0.10135542017318243</v>
      </c>
      <c r="H77" s="67">
        <v>1130</v>
      </c>
    </row>
    <row r="78" spans="1:12" ht="15.6" x14ac:dyDescent="0.3">
      <c r="A78" s="35" t="s">
        <v>196</v>
      </c>
      <c r="B78" s="108">
        <v>3.9928472811785696</v>
      </c>
      <c r="C78" s="31">
        <v>3.7808288330405129E-2</v>
      </c>
      <c r="D78" s="32">
        <v>10.626845735018101</v>
      </c>
      <c r="E78" s="31">
        <v>3.4554398168838221E-2</v>
      </c>
      <c r="F78" s="33">
        <v>1329.2829634429099</v>
      </c>
      <c r="G78" s="31">
        <v>4.0383572844130564E-2</v>
      </c>
      <c r="H78" s="34">
        <v>421</v>
      </c>
    </row>
    <row r="79" spans="1:12" ht="15.6" x14ac:dyDescent="0.3">
      <c r="A79" s="35" t="s">
        <v>197</v>
      </c>
      <c r="B79" s="108">
        <v>2.7239315235374</v>
      </c>
      <c r="C79" s="31">
        <v>2.5792919483708127E-2</v>
      </c>
      <c r="D79" s="32">
        <v>7.6153991598761097</v>
      </c>
      <c r="E79" s="31">
        <v>2.4762336948005666E-2</v>
      </c>
      <c r="F79" s="33">
        <v>720.36218077900094</v>
      </c>
      <c r="G79" s="31">
        <v>2.1884579432432428E-2</v>
      </c>
      <c r="H79" s="34">
        <v>271</v>
      </c>
    </row>
    <row r="80" spans="1:12" ht="15.6" x14ac:dyDescent="0.3">
      <c r="A80" s="35" t="s">
        <v>198</v>
      </c>
      <c r="B80" s="108">
        <v>0.70628625958838098</v>
      </c>
      <c r="C80" s="31">
        <v>6.6878276743003312E-3</v>
      </c>
      <c r="D80" s="32">
        <v>1.7186478908987299</v>
      </c>
      <c r="E80" s="31">
        <v>5.5883791874812216E-3</v>
      </c>
      <c r="F80" s="33">
        <v>195.50672564690598</v>
      </c>
      <c r="G80" s="31">
        <v>5.9394879147703474E-3</v>
      </c>
      <c r="H80" s="34">
        <v>61</v>
      </c>
    </row>
    <row r="81" spans="1:11" ht="15.6" x14ac:dyDescent="0.3">
      <c r="A81" s="35" t="s">
        <v>199</v>
      </c>
      <c r="B81" s="108">
        <v>3.8257984475950595</v>
      </c>
      <c r="C81" s="31">
        <v>3.6226502196195914E-2</v>
      </c>
      <c r="D81" s="32">
        <v>9.4772327385012982</v>
      </c>
      <c r="E81" s="31">
        <v>3.0816300692668809E-2</v>
      </c>
      <c r="F81" s="33">
        <v>1089.92313524154</v>
      </c>
      <c r="G81" s="31">
        <v>3.3111829111635384E-2</v>
      </c>
      <c r="H81" s="34">
        <v>424</v>
      </c>
    </row>
    <row r="82" spans="1:11" ht="15.6" x14ac:dyDescent="0.3">
      <c r="A82" s="35" t="s">
        <v>200</v>
      </c>
      <c r="B82" s="108">
        <v>5.4723572245871897E-2</v>
      </c>
      <c r="C82" s="31">
        <v>5.1817774441174523E-4</v>
      </c>
      <c r="D82" s="32">
        <v>5.6502840670012898E-2</v>
      </c>
      <c r="E82" s="31">
        <v>1.8372541607039012E-4</v>
      </c>
      <c r="F82" s="33">
        <v>1.18337422695512</v>
      </c>
      <c r="G82" s="31">
        <v>3.5950870213767859E-5</v>
      </c>
      <c r="H82" s="34">
        <v>2</v>
      </c>
    </row>
    <row r="83" spans="1:11" ht="15.6" customHeight="1" x14ac:dyDescent="0.3">
      <c r="A83" s="92" t="s">
        <v>201</v>
      </c>
      <c r="B83" s="62">
        <v>7.7278060527203296</v>
      </c>
      <c r="C83" s="63">
        <v>7.3174629237624828E-2</v>
      </c>
      <c r="D83" s="64">
        <v>22.2968635625225</v>
      </c>
      <c r="E83" s="65">
        <v>7.2500789102153157E-2</v>
      </c>
      <c r="F83" s="66">
        <v>2244.17988352046</v>
      </c>
      <c r="G83" s="63">
        <v>6.8178111277940281E-2</v>
      </c>
      <c r="H83" s="67">
        <v>752</v>
      </c>
    </row>
    <row r="84" spans="1:11" ht="15.6" x14ac:dyDescent="0.3">
      <c r="A84" s="35" t="s">
        <v>202</v>
      </c>
      <c r="B84" s="108">
        <v>0.63188172134057097</v>
      </c>
      <c r="C84" s="31">
        <v>5.983290776927809E-3</v>
      </c>
      <c r="D84" s="32">
        <v>2.0615912767805997</v>
      </c>
      <c r="E84" s="31">
        <v>6.7034986312576846E-3</v>
      </c>
      <c r="F84" s="33">
        <v>184.11025033348599</v>
      </c>
      <c r="G84" s="31">
        <v>5.5932633684225843E-3</v>
      </c>
      <c r="H84" s="34">
        <v>60</v>
      </c>
    </row>
    <row r="85" spans="1:11" ht="15.6" x14ac:dyDescent="0.3">
      <c r="A85" s="35" t="s">
        <v>203</v>
      </c>
      <c r="B85" s="108">
        <v>2.5135938744107098</v>
      </c>
      <c r="C85" s="31">
        <v>2.3801231366206637E-2</v>
      </c>
      <c r="D85" s="32">
        <v>8.1894252659327904</v>
      </c>
      <c r="E85" s="31">
        <v>2.662884815204325E-2</v>
      </c>
      <c r="F85" s="33">
        <v>679.96221406826498</v>
      </c>
      <c r="G85" s="31">
        <v>2.0657229768416725E-2</v>
      </c>
      <c r="H85" s="34">
        <v>224</v>
      </c>
    </row>
    <row r="86" spans="1:11" ht="15.6" x14ac:dyDescent="0.3">
      <c r="A86" s="35" t="s">
        <v>204</v>
      </c>
      <c r="B86" s="108">
        <v>2.9766886469201301</v>
      </c>
      <c r="C86" s="31">
        <v>2.818627778806013E-2</v>
      </c>
      <c r="D86" s="32">
        <v>7.3828166151383599</v>
      </c>
      <c r="E86" s="31">
        <v>2.4006068337508502E-2</v>
      </c>
      <c r="F86" s="33">
        <v>953.39191016271195</v>
      </c>
      <c r="G86" s="31">
        <v>2.8964014970401911E-2</v>
      </c>
      <c r="H86" s="34">
        <v>315</v>
      </c>
    </row>
    <row r="87" spans="1:11" ht="15.6" x14ac:dyDescent="0.3">
      <c r="A87" s="35" t="s">
        <v>205</v>
      </c>
      <c r="B87" s="108">
        <v>1.5808846084375299</v>
      </c>
      <c r="C87" s="31">
        <v>1.496940325633072E-2</v>
      </c>
      <c r="D87" s="32">
        <v>4.3248672641119903</v>
      </c>
      <c r="E87" s="31">
        <v>1.4062798049194148E-2</v>
      </c>
      <c r="F87" s="33">
        <v>388.09497473365798</v>
      </c>
      <c r="G87" s="31">
        <v>1.179031260733584E-2</v>
      </c>
      <c r="H87" s="34">
        <v>150</v>
      </c>
    </row>
    <row r="88" spans="1:11" ht="15.6" x14ac:dyDescent="0.3">
      <c r="A88" s="35" t="s">
        <v>206</v>
      </c>
      <c r="B88" s="108">
        <v>0.16453328930158498</v>
      </c>
      <c r="C88" s="31">
        <v>1.55796643442574E-3</v>
      </c>
      <c r="D88" s="32">
        <v>0.33816314055872093</v>
      </c>
      <c r="E88" s="31">
        <v>1.0995759321494418E-3</v>
      </c>
      <c r="F88" s="33">
        <v>38.620534222341597</v>
      </c>
      <c r="G88" s="31">
        <v>1.1732905633633005E-3</v>
      </c>
      <c r="H88" s="34">
        <v>14</v>
      </c>
    </row>
    <row r="89" spans="1:11" ht="15.6" x14ac:dyDescent="0.3">
      <c r="A89" s="91" t="s">
        <v>92</v>
      </c>
      <c r="B89" s="107" t="s">
        <v>166</v>
      </c>
      <c r="C89" s="26" t="s">
        <v>166</v>
      </c>
      <c r="D89" s="27" t="s">
        <v>166</v>
      </c>
      <c r="E89" s="26" t="s">
        <v>166</v>
      </c>
      <c r="F89" s="28" t="s">
        <v>166</v>
      </c>
      <c r="G89" s="26" t="s">
        <v>166</v>
      </c>
      <c r="H89" s="29" t="s">
        <v>166</v>
      </c>
      <c r="I89" s="85"/>
      <c r="J89" s="85"/>
      <c r="K89" s="85"/>
    </row>
    <row r="90" spans="1:11" ht="15.6" x14ac:dyDescent="0.3">
      <c r="A90" s="30" t="s">
        <v>207</v>
      </c>
      <c r="B90" s="108">
        <v>13.046747453168699</v>
      </c>
      <c r="C90" s="31">
        <v>0.12353970857051683</v>
      </c>
      <c r="D90" s="32">
        <v>46.744113778645797</v>
      </c>
      <c r="E90" s="31">
        <v>0.15199380510759361</v>
      </c>
      <c r="F90" s="33">
        <v>4185.6661543683495</v>
      </c>
      <c r="G90" s="31">
        <v>0.12716040052777347</v>
      </c>
      <c r="H90" s="34">
        <v>914</v>
      </c>
    </row>
    <row r="91" spans="1:11" ht="15.6" x14ac:dyDescent="0.3">
      <c r="A91" s="30" t="s">
        <v>208</v>
      </c>
      <c r="B91" s="108">
        <v>48.268644411049294</v>
      </c>
      <c r="C91" s="31">
        <v>0.45705600457427903</v>
      </c>
      <c r="D91" s="32">
        <v>125.384029415322</v>
      </c>
      <c r="E91" s="31">
        <v>0.40770043947786544</v>
      </c>
      <c r="F91" s="33">
        <v>17026.238949052899</v>
      </c>
      <c r="G91" s="31">
        <v>0.51725658100648708</v>
      </c>
      <c r="H91" s="34">
        <v>4117</v>
      </c>
    </row>
    <row r="92" spans="1:11" ht="15.6" x14ac:dyDescent="0.3">
      <c r="A92" s="30" t="s">
        <v>209</v>
      </c>
      <c r="B92" s="108">
        <v>23.933517026708401</v>
      </c>
      <c r="C92" s="31">
        <v>0.22662657717260765</v>
      </c>
      <c r="D92" s="32">
        <v>68.659201119522791</v>
      </c>
      <c r="E92" s="31">
        <v>0.22325320538157714</v>
      </c>
      <c r="F92" s="33">
        <v>6094.8398211747599</v>
      </c>
      <c r="G92" s="31">
        <v>0.18516103392631006</v>
      </c>
      <c r="H92" s="34">
        <v>1818</v>
      </c>
    </row>
    <row r="93" spans="1:11" ht="15.6" x14ac:dyDescent="0.3">
      <c r="A93" s="30" t="s">
        <v>210</v>
      </c>
      <c r="B93" s="108">
        <v>18.598835249101999</v>
      </c>
      <c r="C93" s="31">
        <v>0.17611245213971466</v>
      </c>
      <c r="D93" s="32">
        <v>61.232782149144995</v>
      </c>
      <c r="E93" s="31">
        <v>0.19910535902436166</v>
      </c>
      <c r="F93" s="33">
        <v>5006.28632998394</v>
      </c>
      <c r="G93" s="31">
        <v>0.15209081455602691</v>
      </c>
      <c r="H93" s="34">
        <v>1403</v>
      </c>
    </row>
    <row r="94" spans="1:11" ht="15.6" x14ac:dyDescent="0.3">
      <c r="A94" s="30" t="s">
        <v>211</v>
      </c>
      <c r="B94" s="108">
        <v>1.7599799199777399</v>
      </c>
      <c r="C94" s="31">
        <v>1.6665257542883175E-2</v>
      </c>
      <c r="D94" s="32">
        <v>5.5194719147900901</v>
      </c>
      <c r="E94" s="31">
        <v>1.7947191008607581E-2</v>
      </c>
      <c r="F94" s="33">
        <v>603.39663488839597</v>
      </c>
      <c r="G94" s="31">
        <v>1.8331169983406864E-2</v>
      </c>
      <c r="H94" s="34">
        <v>136</v>
      </c>
    </row>
    <row r="95" spans="1:11" ht="15.6" x14ac:dyDescent="0.3">
      <c r="A95" s="91" t="s">
        <v>93</v>
      </c>
      <c r="B95" s="107" t="s">
        <v>166</v>
      </c>
      <c r="C95" s="26" t="s">
        <v>166</v>
      </c>
      <c r="D95" s="27" t="s">
        <v>166</v>
      </c>
      <c r="E95" s="26" t="s">
        <v>166</v>
      </c>
      <c r="F95" s="28" t="s">
        <v>166</v>
      </c>
      <c r="G95" s="26" t="s">
        <v>166</v>
      </c>
      <c r="H95" s="29" t="s">
        <v>166</v>
      </c>
      <c r="I95" s="85"/>
      <c r="J95" s="85"/>
      <c r="K95" s="85"/>
    </row>
    <row r="96" spans="1:11" ht="15.6" customHeight="1" x14ac:dyDescent="0.3">
      <c r="A96" s="92" t="s">
        <v>183</v>
      </c>
      <c r="B96" s="62">
        <v>90.438090119270697</v>
      </c>
      <c r="C96" s="63">
        <v>0.85635867001436417</v>
      </c>
      <c r="D96" s="64">
        <v>265.27530303754298</v>
      </c>
      <c r="E96" s="65">
        <v>0.8625728343183543</v>
      </c>
      <c r="F96" s="66">
        <v>27965.022352429402</v>
      </c>
      <c r="G96" s="63">
        <v>0.8495764621341847</v>
      </c>
      <c r="H96" s="67">
        <v>6201</v>
      </c>
      <c r="I96" s="85"/>
      <c r="J96" s="85"/>
      <c r="K96" s="85"/>
    </row>
    <row r="97" spans="1:11" ht="15.6" x14ac:dyDescent="0.3">
      <c r="A97" s="30" t="s">
        <v>184</v>
      </c>
      <c r="B97" s="108">
        <v>9.74263002904061</v>
      </c>
      <c r="C97" s="31">
        <v>9.22530062621639E-2</v>
      </c>
      <c r="D97" s="32">
        <v>27.969751130651801</v>
      </c>
      <c r="E97" s="31">
        <v>9.0946828565231744E-2</v>
      </c>
      <c r="F97" s="33">
        <v>2791.6431364806099</v>
      </c>
      <c r="G97" s="31">
        <v>8.4810026952341702E-2</v>
      </c>
      <c r="H97" s="34">
        <v>679</v>
      </c>
      <c r="I97" s="86"/>
      <c r="J97" s="86"/>
      <c r="K97" s="86"/>
    </row>
    <row r="98" spans="1:11" ht="15.6" x14ac:dyDescent="0.3">
      <c r="A98" s="30" t="s">
        <v>185</v>
      </c>
      <c r="B98" s="108">
        <v>7.4108118583337994</v>
      </c>
      <c r="C98" s="31">
        <v>7.0173009827605021E-2</v>
      </c>
      <c r="D98" s="32">
        <v>24.250842077118197</v>
      </c>
      <c r="E98" s="31">
        <v>7.8854372591579777E-2</v>
      </c>
      <c r="F98" s="33">
        <v>2267.4387442800698</v>
      </c>
      <c r="G98" s="31">
        <v>6.8884714705192848E-2</v>
      </c>
      <c r="H98" s="34">
        <v>532</v>
      </c>
    </row>
    <row r="99" spans="1:11" ht="15.6" x14ac:dyDescent="0.3">
      <c r="A99" s="30" t="s">
        <v>186</v>
      </c>
      <c r="B99" s="108">
        <v>16.435619009739899</v>
      </c>
      <c r="C99" s="31">
        <v>0.15562894812884359</v>
      </c>
      <c r="D99" s="32">
        <v>46.570633116127695</v>
      </c>
      <c r="E99" s="31">
        <v>0.15142971299251839</v>
      </c>
      <c r="F99" s="33">
        <v>6492.0871896444196</v>
      </c>
      <c r="G99" s="31">
        <v>0.19722939595525188</v>
      </c>
      <c r="H99" s="34">
        <v>1107</v>
      </c>
      <c r="I99" s="86"/>
      <c r="J99" s="86"/>
      <c r="K99" s="86"/>
    </row>
    <row r="100" spans="1:11" ht="15.6" x14ac:dyDescent="0.3">
      <c r="A100" s="30" t="s">
        <v>187</v>
      </c>
      <c r="B100" s="108">
        <v>11.357360129805398</v>
      </c>
      <c r="C100" s="31">
        <v>0.10754289263304434</v>
      </c>
      <c r="D100" s="32">
        <v>34.186122598987396</v>
      </c>
      <c r="E100" s="31">
        <v>0.11116006777453392</v>
      </c>
      <c r="F100" s="33">
        <v>3574.8641837739601</v>
      </c>
      <c r="G100" s="31">
        <v>0.10860425668842877</v>
      </c>
      <c r="H100" s="34">
        <v>869</v>
      </c>
    </row>
    <row r="101" spans="1:11" ht="15.6" x14ac:dyDescent="0.3">
      <c r="A101" s="30" t="s">
        <v>188</v>
      </c>
      <c r="B101" s="108">
        <v>4.2017566901600096</v>
      </c>
      <c r="C101" s="31">
        <v>3.9786452435738355E-2</v>
      </c>
      <c r="D101" s="32">
        <v>11.902082591631</v>
      </c>
      <c r="E101" s="31">
        <v>3.8700975921235101E-2</v>
      </c>
      <c r="F101" s="33">
        <v>1453.4664943079099</v>
      </c>
      <c r="G101" s="31">
        <v>4.4156264440010966E-2</v>
      </c>
      <c r="H101" s="34">
        <v>257</v>
      </c>
    </row>
    <row r="102" spans="1:11" ht="15.6" x14ac:dyDescent="0.3">
      <c r="A102" s="30" t="s">
        <v>189</v>
      </c>
      <c r="B102" s="108">
        <v>13.2265944376809</v>
      </c>
      <c r="C102" s="31">
        <v>0.12524268045172141</v>
      </c>
      <c r="D102" s="32">
        <v>37.4653242035928</v>
      </c>
      <c r="E102" s="31">
        <v>0.12182276494233424</v>
      </c>
      <c r="F102" s="33">
        <v>3570.8711568764097</v>
      </c>
      <c r="G102" s="31">
        <v>0.10848294866220677</v>
      </c>
      <c r="H102" s="34">
        <v>859</v>
      </c>
    </row>
    <row r="103" spans="1:11" ht="15.6" x14ac:dyDescent="0.3">
      <c r="A103" s="30" t="s">
        <v>190</v>
      </c>
      <c r="B103" s="108">
        <v>9.7958319309627804</v>
      </c>
      <c r="C103" s="31">
        <v>9.2756775303639891E-2</v>
      </c>
      <c r="D103" s="32">
        <v>29.985235671619598</v>
      </c>
      <c r="E103" s="31">
        <v>9.7500405898366962E-2</v>
      </c>
      <c r="F103" s="33">
        <v>2543.5444559866701</v>
      </c>
      <c r="G103" s="31">
        <v>7.727279717373256E-2</v>
      </c>
      <c r="H103" s="34">
        <v>638</v>
      </c>
    </row>
    <row r="104" spans="1:11" ht="15.6" x14ac:dyDescent="0.3">
      <c r="A104" s="30" t="s">
        <v>191</v>
      </c>
      <c r="B104" s="108">
        <v>8.8042306013423381</v>
      </c>
      <c r="C104" s="31">
        <v>8.3367297986081029E-2</v>
      </c>
      <c r="D104" s="32">
        <v>25.3813641785786</v>
      </c>
      <c r="E104" s="31">
        <v>8.2530393850061709E-2</v>
      </c>
      <c r="F104" s="33">
        <v>2234.6498066410195</v>
      </c>
      <c r="G104" s="31">
        <v>6.7888587854820312E-2</v>
      </c>
      <c r="H104" s="34">
        <v>626</v>
      </c>
    </row>
    <row r="105" spans="1:11" ht="15.6" x14ac:dyDescent="0.3">
      <c r="A105" s="30" t="s">
        <v>192</v>
      </c>
      <c r="B105" s="108">
        <v>9.4433727182159704</v>
      </c>
      <c r="C105" s="31">
        <v>8.9419337479996017E-2</v>
      </c>
      <c r="D105" s="32">
        <v>27.529841287243297</v>
      </c>
      <c r="E105" s="31">
        <v>8.9516411650696293E-2</v>
      </c>
      <c r="F105" s="33">
        <v>3033.34155523954</v>
      </c>
      <c r="G105" s="31">
        <v>9.215281698929656E-2</v>
      </c>
      <c r="H105" s="34">
        <v>632</v>
      </c>
    </row>
    <row r="106" spans="1:11" ht="15.6" x14ac:dyDescent="0.3">
      <c r="A106" s="30" t="s">
        <v>194</v>
      </c>
      <c r="B106" s="108">
        <v>74.002471109530887</v>
      </c>
      <c r="C106" s="31">
        <v>0.70072972188552141</v>
      </c>
      <c r="D106" s="32">
        <v>218.70466992141499</v>
      </c>
      <c r="E106" s="31">
        <v>0.7111431213258349</v>
      </c>
      <c r="F106" s="33">
        <v>21472.935162784997</v>
      </c>
      <c r="G106" s="31">
        <v>0.65234706617893334</v>
      </c>
      <c r="H106" s="34">
        <v>5094</v>
      </c>
    </row>
    <row r="107" spans="1:11" ht="15.6" customHeight="1" x14ac:dyDescent="0.3">
      <c r="A107" s="92" t="s">
        <v>195</v>
      </c>
      <c r="B107" s="62">
        <v>9.5561684646995406</v>
      </c>
      <c r="C107" s="63">
        <v>9.0487400895693529E-2</v>
      </c>
      <c r="D107" s="64">
        <v>27.158985406136502</v>
      </c>
      <c r="E107" s="65">
        <v>8.8310531552447391E-2</v>
      </c>
      <c r="F107" s="66">
        <v>3412.5954351647401</v>
      </c>
      <c r="G107" s="63">
        <v>0.10367453742623815</v>
      </c>
      <c r="H107" s="67">
        <v>1237</v>
      </c>
      <c r="I107" s="85"/>
      <c r="J107" s="85"/>
      <c r="K107" s="85"/>
    </row>
    <row r="108" spans="1:11" ht="15.6" x14ac:dyDescent="0.3">
      <c r="A108" s="30" t="s">
        <v>196</v>
      </c>
      <c r="B108" s="108">
        <v>3.0233570144251698</v>
      </c>
      <c r="C108" s="31">
        <v>2.8628180763627737E-2</v>
      </c>
      <c r="D108" s="32">
        <v>7.9321711162034294</v>
      </c>
      <c r="E108" s="31">
        <v>2.5792357010458129E-2</v>
      </c>
      <c r="F108" s="33">
        <v>1097.25108547433</v>
      </c>
      <c r="G108" s="31">
        <v>3.3334451999434661E-2</v>
      </c>
      <c r="H108" s="34">
        <v>416</v>
      </c>
    </row>
    <row r="109" spans="1:11" ht="15.6" x14ac:dyDescent="0.3">
      <c r="A109" s="30" t="s">
        <v>197</v>
      </c>
      <c r="B109" s="108">
        <v>1.7728945551465098</v>
      </c>
      <c r="C109" s="31">
        <v>1.6787546279656177E-2</v>
      </c>
      <c r="D109" s="32">
        <v>5.99688766190725</v>
      </c>
      <c r="E109" s="31">
        <v>1.9499562636963737E-2</v>
      </c>
      <c r="F109" s="33">
        <v>548.8328083271</v>
      </c>
      <c r="G109" s="31">
        <v>1.6673522721543616E-2</v>
      </c>
      <c r="H109" s="34">
        <v>201</v>
      </c>
    </row>
    <row r="110" spans="1:11" ht="15.6" x14ac:dyDescent="0.3">
      <c r="A110" s="30" t="s">
        <v>198</v>
      </c>
      <c r="B110" s="108">
        <v>0.31665547019495</v>
      </c>
      <c r="C110" s="31">
        <v>2.9984120291715339E-3</v>
      </c>
      <c r="D110" s="32">
        <v>0.83462080085917201</v>
      </c>
      <c r="E110" s="31">
        <v>2.7138645080588756E-3</v>
      </c>
      <c r="F110" s="33">
        <v>75.194577792937395</v>
      </c>
      <c r="G110" s="31">
        <v>2.284408807828031E-3</v>
      </c>
      <c r="H110" s="34">
        <v>37</v>
      </c>
    </row>
    <row r="111" spans="1:11" ht="15.6" x14ac:dyDescent="0.3">
      <c r="A111" s="30" t="s">
        <v>199</v>
      </c>
      <c r="B111" s="108">
        <v>4.4432614249329205</v>
      </c>
      <c r="C111" s="31">
        <v>4.2073261823238166E-2</v>
      </c>
      <c r="D111" s="32">
        <v>12.3953058271667</v>
      </c>
      <c r="E111" s="31">
        <v>4.0304747396966815E-2</v>
      </c>
      <c r="F111" s="33">
        <v>1691.3169635703698</v>
      </c>
      <c r="G111" s="31">
        <v>5.1382153897431754E-2</v>
      </c>
      <c r="H111" s="34">
        <v>583</v>
      </c>
    </row>
    <row r="112" spans="1:11" ht="15.6" customHeight="1" x14ac:dyDescent="0.3">
      <c r="A112" s="92" t="s">
        <v>201</v>
      </c>
      <c r="B112" s="62">
        <v>5.6134654760358496</v>
      </c>
      <c r="C112" s="63">
        <v>5.3153929089943222E-2</v>
      </c>
      <c r="D112" s="64">
        <v>15.105309933745</v>
      </c>
      <c r="E112" s="65">
        <v>4.9116634129199851E-2</v>
      </c>
      <c r="F112" s="66">
        <v>1538.8101018740399</v>
      </c>
      <c r="G112" s="63">
        <v>4.6749000439576589E-2</v>
      </c>
      <c r="H112" s="67">
        <v>950</v>
      </c>
      <c r="I112" s="86"/>
      <c r="J112" s="86"/>
      <c r="K112" s="86"/>
    </row>
    <row r="113" spans="1:12" ht="15.6" x14ac:dyDescent="0.3">
      <c r="A113" s="30" t="s">
        <v>202</v>
      </c>
      <c r="B113" s="108">
        <v>0.36906079937887698</v>
      </c>
      <c r="C113" s="31">
        <v>3.4946383199128289E-3</v>
      </c>
      <c r="D113" s="32">
        <v>0.91908943088203288</v>
      </c>
      <c r="E113" s="31">
        <v>2.9885238705231456E-3</v>
      </c>
      <c r="F113" s="33">
        <v>70.846334871818996</v>
      </c>
      <c r="G113" s="31">
        <v>2.1523093304570478E-3</v>
      </c>
      <c r="H113" s="34">
        <v>61</v>
      </c>
    </row>
    <row r="114" spans="1:12" ht="15.6" x14ac:dyDescent="0.3">
      <c r="A114" s="30" t="s">
        <v>203</v>
      </c>
      <c r="B114" s="108">
        <v>1.00572464304971</v>
      </c>
      <c r="C114" s="31">
        <v>9.523211034055238E-3</v>
      </c>
      <c r="D114" s="32">
        <v>2.6023629473519896</v>
      </c>
      <c r="E114" s="31">
        <v>8.4618792541904589E-3</v>
      </c>
      <c r="F114" s="33">
        <v>245.75040810669299</v>
      </c>
      <c r="G114" s="31">
        <v>7.465889340481026E-3</v>
      </c>
      <c r="H114" s="34">
        <v>166</v>
      </c>
      <c r="I114" s="86"/>
      <c r="J114" s="86"/>
      <c r="K114" s="86"/>
    </row>
    <row r="115" spans="1:12" ht="15.6" x14ac:dyDescent="0.3">
      <c r="A115" s="30" t="s">
        <v>204</v>
      </c>
      <c r="B115" s="108">
        <v>3.1430262969698699</v>
      </c>
      <c r="C115" s="31">
        <v>2.976132972228444E-2</v>
      </c>
      <c r="D115" s="32">
        <v>8.2778836096691606</v>
      </c>
      <c r="E115" s="31">
        <v>2.6916480522648778E-2</v>
      </c>
      <c r="F115" s="33">
        <v>926.19113112168498</v>
      </c>
      <c r="G115" s="31">
        <v>2.81376561950097E-2</v>
      </c>
      <c r="H115" s="34">
        <v>534</v>
      </c>
    </row>
    <row r="116" spans="1:12" ht="15.6" x14ac:dyDescent="0.3">
      <c r="A116" s="30" t="s">
        <v>205</v>
      </c>
      <c r="B116" s="108">
        <v>1.08428141297448</v>
      </c>
      <c r="C116" s="31">
        <v>1.0267065431297379E-2</v>
      </c>
      <c r="D116" s="32">
        <v>3.1578718070551197</v>
      </c>
      <c r="E116" s="31">
        <v>1.0268179524575117E-2</v>
      </c>
      <c r="F116" s="33">
        <v>294.03928877144597</v>
      </c>
      <c r="G116" s="31">
        <v>8.9329039517536939E-3</v>
      </c>
      <c r="H116" s="34">
        <v>187</v>
      </c>
    </row>
    <row r="117" spans="1:12" ht="15.6" x14ac:dyDescent="0.3">
      <c r="A117" s="91" t="s">
        <v>94</v>
      </c>
      <c r="B117" s="107" t="s">
        <v>166</v>
      </c>
      <c r="C117" s="26" t="s">
        <v>166</v>
      </c>
      <c r="D117" s="27" t="s">
        <v>166</v>
      </c>
      <c r="E117" s="26" t="s">
        <v>166</v>
      </c>
      <c r="F117" s="28" t="s">
        <v>166</v>
      </c>
      <c r="G117" s="26" t="s">
        <v>166</v>
      </c>
      <c r="H117" s="29" t="s">
        <v>166</v>
      </c>
      <c r="I117" s="85"/>
      <c r="J117" s="85"/>
      <c r="K117" s="85"/>
    </row>
    <row r="118" spans="1:12" ht="15.6" x14ac:dyDescent="0.3">
      <c r="A118" s="93" t="s">
        <v>212</v>
      </c>
      <c r="B118" s="108">
        <v>81.67173862329949</v>
      </c>
      <c r="C118" s="31">
        <v>0.77335004944234809</v>
      </c>
      <c r="D118" s="32">
        <v>151.10120819871099</v>
      </c>
      <c r="E118" s="31">
        <v>0.49132277272884378</v>
      </c>
      <c r="F118" s="33">
        <v>21608.956563604799</v>
      </c>
      <c r="G118" s="31">
        <v>0.65647939187589399</v>
      </c>
      <c r="H118" s="34">
        <v>6627</v>
      </c>
    </row>
    <row r="119" spans="1:12" ht="15.6" x14ac:dyDescent="0.3">
      <c r="A119" s="93" t="s">
        <v>213</v>
      </c>
      <c r="B119" s="108">
        <v>19.607430435504998</v>
      </c>
      <c r="C119" s="31">
        <v>0.18566284436130936</v>
      </c>
      <c r="D119" s="32">
        <v>100.01303030009299</v>
      </c>
      <c r="E119" s="31">
        <v>0.32520374881075736</v>
      </c>
      <c r="F119" s="33">
        <v>8787.6549256395792</v>
      </c>
      <c r="G119" s="31">
        <v>0.26696866850644024</v>
      </c>
      <c r="H119" s="34">
        <v>1448</v>
      </c>
    </row>
    <row r="120" spans="1:12" ht="15.6" x14ac:dyDescent="0.3">
      <c r="A120" s="93" t="s">
        <v>214</v>
      </c>
      <c r="B120" s="108">
        <v>4.3285550012017397</v>
      </c>
      <c r="C120" s="31">
        <v>4.0987106196344762E-2</v>
      </c>
      <c r="D120" s="32">
        <v>56.425359878621101</v>
      </c>
      <c r="E120" s="31">
        <v>0.18347347846040238</v>
      </c>
      <c r="F120" s="33">
        <v>2519.8164002238996</v>
      </c>
      <c r="G120" s="31">
        <v>7.6551939617668208E-2</v>
      </c>
      <c r="H120" s="34">
        <v>313</v>
      </c>
    </row>
    <row r="121" spans="1:12" ht="15.6" x14ac:dyDescent="0.3">
      <c r="A121" s="94" t="s">
        <v>139</v>
      </c>
      <c r="B121" s="108">
        <v>0</v>
      </c>
      <c r="C121" s="31">
        <v>0</v>
      </c>
      <c r="D121" s="32">
        <v>0</v>
      </c>
      <c r="E121" s="31">
        <v>0</v>
      </c>
      <c r="F121" s="33">
        <v>0</v>
      </c>
      <c r="G121" s="31">
        <v>0</v>
      </c>
      <c r="H121" s="34">
        <v>0</v>
      </c>
    </row>
    <row r="122" spans="1:12" ht="15.6" x14ac:dyDescent="0.3">
      <c r="A122" s="91" t="s">
        <v>95</v>
      </c>
      <c r="B122" s="107" t="s">
        <v>166</v>
      </c>
      <c r="C122" s="26" t="s">
        <v>166</v>
      </c>
      <c r="D122" s="27" t="s">
        <v>166</v>
      </c>
      <c r="E122" s="26" t="s">
        <v>166</v>
      </c>
      <c r="F122" s="28" t="s">
        <v>166</v>
      </c>
      <c r="G122" s="26" t="s">
        <v>166</v>
      </c>
      <c r="H122" s="29" t="s">
        <v>166</v>
      </c>
      <c r="I122" s="85"/>
      <c r="J122" s="85"/>
      <c r="K122" s="85"/>
    </row>
    <row r="123" spans="1:12" ht="15.6" x14ac:dyDescent="0.3">
      <c r="A123" s="95" t="s">
        <v>215</v>
      </c>
      <c r="B123" s="109">
        <v>13.563886674890098</v>
      </c>
      <c r="C123" s="39">
        <v>0.12843650211781041</v>
      </c>
      <c r="D123" s="40">
        <v>46.493700385395599</v>
      </c>
      <c r="E123" s="39">
        <v>0.1511795574641312</v>
      </c>
      <c r="F123" s="41">
        <v>4556.1877441855295</v>
      </c>
      <c r="G123" s="39">
        <v>0.13841683427755258</v>
      </c>
      <c r="H123" s="42">
        <v>1083</v>
      </c>
      <c r="I123" s="124"/>
      <c r="J123" s="124"/>
      <c r="K123" s="124"/>
      <c r="L123" s="124"/>
    </row>
    <row r="124" spans="1:12" ht="15.6" x14ac:dyDescent="0.3">
      <c r="A124" s="45" t="s">
        <v>216</v>
      </c>
      <c r="B124" s="109">
        <v>21.995804421984797</v>
      </c>
      <c r="C124" s="39">
        <v>0.20827836806223424</v>
      </c>
      <c r="D124" s="40">
        <v>77.789453973709698</v>
      </c>
      <c r="E124" s="39">
        <v>0.2529412614964906</v>
      </c>
      <c r="F124" s="41">
        <v>8577.4471465463794</v>
      </c>
      <c r="G124" s="39">
        <v>0.26058256306999772</v>
      </c>
      <c r="H124" s="42">
        <v>1629</v>
      </c>
    </row>
    <row r="125" spans="1:12" ht="15.6" x14ac:dyDescent="0.3">
      <c r="A125" s="59" t="s">
        <v>217</v>
      </c>
      <c r="B125" s="109">
        <v>26.704349796759399</v>
      </c>
      <c r="C125" s="39">
        <v>0.2528636047642317</v>
      </c>
      <c r="D125" s="40">
        <v>94.913317377129701</v>
      </c>
      <c r="E125" s="39">
        <v>0.30862145192974</v>
      </c>
      <c r="F125" s="41">
        <v>8565.0840123246398</v>
      </c>
      <c r="G125" s="39">
        <v>0.26020697145771055</v>
      </c>
      <c r="H125" s="42">
        <v>2054</v>
      </c>
    </row>
    <row r="126" spans="1:12" ht="15.6" x14ac:dyDescent="0.3">
      <c r="A126" s="35" t="s">
        <v>218</v>
      </c>
      <c r="B126" s="109">
        <v>31.301120147225699</v>
      </c>
      <c r="C126" s="39">
        <v>0.29639044327326375</v>
      </c>
      <c r="D126" s="40">
        <v>108.719905142256</v>
      </c>
      <c r="E126" s="39">
        <v>0.35351514314209026</v>
      </c>
      <c r="F126" s="41">
        <v>11278.823942409599</v>
      </c>
      <c r="G126" s="39">
        <v>0.34265030155408582</v>
      </c>
      <c r="H126" s="42">
        <v>2457</v>
      </c>
    </row>
    <row r="127" spans="1:12" ht="15.6" x14ac:dyDescent="0.3">
      <c r="A127" s="35" t="s">
        <v>219</v>
      </c>
      <c r="B127" s="109">
        <v>13.744059796019799</v>
      </c>
      <c r="C127" s="39">
        <v>0.13014256218806936</v>
      </c>
      <c r="D127" s="40">
        <v>44.560289599004598</v>
      </c>
      <c r="E127" s="39">
        <v>0.14489285228342713</v>
      </c>
      <c r="F127" s="41">
        <v>4857.1464647223993</v>
      </c>
      <c r="G127" s="39">
        <v>0.1475599503394617</v>
      </c>
      <c r="H127" s="42">
        <v>1123</v>
      </c>
    </row>
    <row r="128" spans="1:12" ht="15.6" x14ac:dyDescent="0.3">
      <c r="A128" s="59" t="s">
        <v>220</v>
      </c>
      <c r="B128" s="109">
        <v>5.1349988962448201</v>
      </c>
      <c r="C128" s="39">
        <v>4.8623326957857073E-2</v>
      </c>
      <c r="D128" s="40">
        <v>15.118361457279299</v>
      </c>
      <c r="E128" s="39">
        <v>4.9159072643144591E-2</v>
      </c>
      <c r="F128" s="41">
        <v>2526.9580749457896</v>
      </c>
      <c r="G128" s="39">
        <v>7.6768903461554058E-2</v>
      </c>
      <c r="H128" s="42">
        <v>462</v>
      </c>
    </row>
    <row r="129" spans="1:11" ht="30" x14ac:dyDescent="0.3">
      <c r="A129" s="96" t="s">
        <v>221</v>
      </c>
      <c r="B129" s="109">
        <v>11.003247430701499</v>
      </c>
      <c r="C129" s="39">
        <v>0.10418979793986931</v>
      </c>
      <c r="D129" s="40">
        <v>33.721350250378599</v>
      </c>
      <c r="E129" s="39">
        <v>0.10964880759515888</v>
      </c>
      <c r="F129" s="41">
        <v>3364.46579969207</v>
      </c>
      <c r="G129" s="39">
        <v>0.10221236067867955</v>
      </c>
      <c r="H129" s="42">
        <v>903</v>
      </c>
    </row>
    <row r="130" spans="1:11" ht="15.6" x14ac:dyDescent="0.3">
      <c r="A130" s="35" t="s">
        <v>222</v>
      </c>
      <c r="B130" s="109">
        <v>8.4558356238557089</v>
      </c>
      <c r="C130" s="39">
        <v>8.0068344423852258E-2</v>
      </c>
      <c r="D130" s="40">
        <v>23.152900147053199</v>
      </c>
      <c r="E130" s="39">
        <v>7.5284289467787827E-2</v>
      </c>
      <c r="F130" s="41">
        <v>3132.3509660658997</v>
      </c>
      <c r="G130" s="39">
        <v>9.5160719643826039E-2</v>
      </c>
      <c r="H130" s="42">
        <v>712</v>
      </c>
    </row>
    <row r="131" spans="1:11" ht="15.6" x14ac:dyDescent="0.3">
      <c r="A131" s="59" t="s">
        <v>223</v>
      </c>
      <c r="B131" s="109">
        <v>6.8133416127143001</v>
      </c>
      <c r="C131" s="39">
        <v>6.451556146445292E-2</v>
      </c>
      <c r="D131" s="40">
        <v>23.437751458473599</v>
      </c>
      <c r="E131" s="39">
        <v>7.6210515920977176E-2</v>
      </c>
      <c r="F131" s="41">
        <v>2823.4382911068201</v>
      </c>
      <c r="G131" s="39">
        <v>8.5775962707368841E-2</v>
      </c>
      <c r="H131" s="42">
        <v>541</v>
      </c>
    </row>
    <row r="132" spans="1:11" ht="30.6" x14ac:dyDescent="0.3">
      <c r="A132" s="59" t="s">
        <v>224</v>
      </c>
      <c r="B132" s="109">
        <v>29.260310478288599</v>
      </c>
      <c r="C132" s="39">
        <v>0.27706600761193356</v>
      </c>
      <c r="D132" s="40">
        <v>93.997410125686187</v>
      </c>
      <c r="E132" s="39">
        <v>0.30564327527777113</v>
      </c>
      <c r="F132" s="41">
        <v>9774.4757736310003</v>
      </c>
      <c r="G132" s="39">
        <v>0.29694825351199183</v>
      </c>
      <c r="H132" s="42">
        <v>2506</v>
      </c>
    </row>
    <row r="133" spans="1:11" ht="15.6" x14ac:dyDescent="0.3">
      <c r="A133" s="35" t="s">
        <v>225</v>
      </c>
      <c r="B133" s="109">
        <v>5.9629363010379102</v>
      </c>
      <c r="C133" s="31">
        <v>5.6463069856990643E-2</v>
      </c>
      <c r="D133" s="32">
        <v>20.808344113972002</v>
      </c>
      <c r="E133" s="31">
        <v>6.7660698731989724E-2</v>
      </c>
      <c r="F133" s="33">
        <v>1830.3636093001599</v>
      </c>
      <c r="G133" s="31">
        <v>5.5606386435564453E-2</v>
      </c>
      <c r="H133" s="34">
        <v>450</v>
      </c>
    </row>
    <row r="134" spans="1:11" ht="15.6" x14ac:dyDescent="0.3">
      <c r="A134" s="35" t="s">
        <v>226</v>
      </c>
      <c r="B134" s="109">
        <v>14.207756942344398</v>
      </c>
      <c r="C134" s="31">
        <v>0.13453331249020756</v>
      </c>
      <c r="D134" s="32">
        <v>36.233877646890498</v>
      </c>
      <c r="E134" s="31">
        <v>0.11781857633312944</v>
      </c>
      <c r="F134" s="33">
        <v>2883.2502956357598</v>
      </c>
      <c r="G134" s="31">
        <v>8.7593049443808954E-2</v>
      </c>
      <c r="H134" s="34">
        <v>1170</v>
      </c>
    </row>
    <row r="135" spans="1:11" ht="15.6" x14ac:dyDescent="0.3">
      <c r="A135" s="91" t="s">
        <v>96</v>
      </c>
      <c r="B135" s="107" t="s">
        <v>166</v>
      </c>
      <c r="C135" s="26" t="s">
        <v>166</v>
      </c>
      <c r="D135" s="27" t="s">
        <v>166</v>
      </c>
      <c r="E135" s="26" t="s">
        <v>166</v>
      </c>
      <c r="F135" s="28" t="s">
        <v>166</v>
      </c>
      <c r="G135" s="26" t="s">
        <v>166</v>
      </c>
      <c r="H135" s="29" t="s">
        <v>166</v>
      </c>
      <c r="I135" s="85"/>
      <c r="J135" s="85"/>
      <c r="K135" s="85"/>
    </row>
    <row r="136" spans="1:11" ht="15.6" customHeight="1" x14ac:dyDescent="0.3">
      <c r="A136" s="92" t="s">
        <v>227</v>
      </c>
      <c r="B136" s="62">
        <v>46.984727455851896</v>
      </c>
      <c r="C136" s="63">
        <v>0.44489858932245635</v>
      </c>
      <c r="D136" s="64">
        <v>117.512398458552</v>
      </c>
      <c r="E136" s="65">
        <v>0.38210493568485587</v>
      </c>
      <c r="F136" s="66">
        <v>19031.031786258598</v>
      </c>
      <c r="G136" s="63">
        <v>0.5781621216665398</v>
      </c>
      <c r="H136" s="67">
        <v>3850</v>
      </c>
      <c r="I136" s="85"/>
      <c r="J136" s="85"/>
      <c r="K136" s="85"/>
    </row>
    <row r="137" spans="1:11" ht="15.6" x14ac:dyDescent="0.3">
      <c r="A137" s="95" t="s">
        <v>228</v>
      </c>
      <c r="B137" s="108">
        <v>36.240164649229101</v>
      </c>
      <c r="C137" s="31">
        <v>0.34315827721689701</v>
      </c>
      <c r="D137" s="32">
        <v>86.115016390410091</v>
      </c>
      <c r="E137" s="31">
        <v>0.28001277508571937</v>
      </c>
      <c r="F137" s="33">
        <v>14192.2248837726</v>
      </c>
      <c r="G137" s="31">
        <v>0.43115932662649231</v>
      </c>
      <c r="H137" s="34">
        <v>3006</v>
      </c>
    </row>
    <row r="138" spans="1:11" ht="15.6" x14ac:dyDescent="0.3">
      <c r="A138" s="95" t="s">
        <v>229</v>
      </c>
      <c r="B138" s="108">
        <v>3.7611765807700999</v>
      </c>
      <c r="C138" s="31">
        <v>3.5614597457218289E-2</v>
      </c>
      <c r="D138" s="32">
        <v>11.358690272700398</v>
      </c>
      <c r="E138" s="31">
        <v>3.6934073961950725E-2</v>
      </c>
      <c r="F138" s="33">
        <v>2126.9914967209302</v>
      </c>
      <c r="G138" s="31">
        <v>6.4617931929408221E-2</v>
      </c>
      <c r="H138" s="34">
        <v>296</v>
      </c>
    </row>
    <row r="139" spans="1:11" ht="15.6" x14ac:dyDescent="0.3">
      <c r="A139" s="95" t="s">
        <v>230</v>
      </c>
      <c r="B139" s="108">
        <v>5.9675757099978401</v>
      </c>
      <c r="C139" s="31">
        <v>5.6507000440678766E-2</v>
      </c>
      <c r="D139" s="32">
        <v>16.096419420508997</v>
      </c>
      <c r="E139" s="31">
        <v>5.2339339406806649E-2</v>
      </c>
      <c r="F139" s="33">
        <v>2279.3014123429398</v>
      </c>
      <c r="G139" s="31">
        <v>6.9245102171983111E-2</v>
      </c>
      <c r="H139" s="34">
        <v>480</v>
      </c>
    </row>
    <row r="140" spans="1:11" ht="15.6" x14ac:dyDescent="0.3">
      <c r="A140" s="95" t="s">
        <v>231</v>
      </c>
      <c r="B140" s="108">
        <v>1.0158105158548099</v>
      </c>
      <c r="C140" s="31">
        <v>9.6187142076618309E-3</v>
      </c>
      <c r="D140" s="32">
        <v>3.94227237493264</v>
      </c>
      <c r="E140" s="31">
        <v>1.281874723037954E-2</v>
      </c>
      <c r="F140" s="33">
        <v>432.51399342212699</v>
      </c>
      <c r="G140" s="31">
        <v>1.3139760938656176E-2</v>
      </c>
      <c r="H140" s="34">
        <v>68</v>
      </c>
    </row>
    <row r="141" spans="1:11" ht="15.6" customHeight="1" x14ac:dyDescent="0.3">
      <c r="A141" s="92" t="s">
        <v>232</v>
      </c>
      <c r="B141" s="62">
        <v>12.0744427037866</v>
      </c>
      <c r="C141" s="63">
        <v>0.11433295065544578</v>
      </c>
      <c r="D141" s="64">
        <v>46.018752082261393</v>
      </c>
      <c r="E141" s="65">
        <v>0.14963520901066366</v>
      </c>
      <c r="F141" s="66">
        <v>5126.5434616164794</v>
      </c>
      <c r="G141" s="63">
        <v>0.1557442222719661</v>
      </c>
      <c r="H141" s="67">
        <v>927</v>
      </c>
      <c r="I141" s="85"/>
      <c r="J141" s="85"/>
      <c r="K141" s="85"/>
    </row>
    <row r="142" spans="1:11" ht="15.6" x14ac:dyDescent="0.3">
      <c r="A142" s="35" t="s">
        <v>233</v>
      </c>
      <c r="B142" s="108">
        <v>3.8917508206591198</v>
      </c>
      <c r="C142" s="31">
        <v>3.6851005504557971E-2</v>
      </c>
      <c r="D142" s="32">
        <v>13.1952905123413</v>
      </c>
      <c r="E142" s="31">
        <v>4.2905988633527285E-2</v>
      </c>
      <c r="F142" s="33">
        <v>1599.29257221792</v>
      </c>
      <c r="G142" s="31">
        <v>4.8586455905490974E-2</v>
      </c>
      <c r="H142" s="34">
        <v>297</v>
      </c>
    </row>
    <row r="143" spans="1:11" ht="15.6" x14ac:dyDescent="0.3">
      <c r="A143" s="35" t="s">
        <v>234</v>
      </c>
      <c r="B143" s="108">
        <v>6.6302380836448203</v>
      </c>
      <c r="C143" s="31">
        <v>6.2781753348623806E-2</v>
      </c>
      <c r="D143" s="32">
        <v>28.148348772935496</v>
      </c>
      <c r="E143" s="31">
        <v>9.1527559122291616E-2</v>
      </c>
      <c r="F143" s="33">
        <v>2949.3393186049698</v>
      </c>
      <c r="G143" s="31">
        <v>8.9600831794650102E-2</v>
      </c>
      <c r="H143" s="34">
        <v>506</v>
      </c>
    </row>
    <row r="144" spans="1:11" ht="15.6" x14ac:dyDescent="0.3">
      <c r="A144" s="35" t="s">
        <v>235</v>
      </c>
      <c r="B144" s="108">
        <v>1.0481465872595699</v>
      </c>
      <c r="C144" s="31">
        <v>9.9249046089092512E-3</v>
      </c>
      <c r="D144" s="32">
        <v>2.9215370182942797</v>
      </c>
      <c r="E144" s="31">
        <v>9.4997100656575E-3</v>
      </c>
      <c r="F144" s="33">
        <v>395.67037130853998</v>
      </c>
      <c r="G144" s="31">
        <v>1.2020452906894463E-2</v>
      </c>
      <c r="H144" s="34">
        <v>82</v>
      </c>
    </row>
    <row r="145" spans="1:24" ht="15.6" x14ac:dyDescent="0.3">
      <c r="A145" s="35" t="s">
        <v>236</v>
      </c>
      <c r="B145" s="108">
        <v>0.50430721222304198</v>
      </c>
      <c r="C145" s="31">
        <v>4.7752871933543052E-3</v>
      </c>
      <c r="D145" s="32">
        <v>1.7535757786903299</v>
      </c>
      <c r="E145" s="31">
        <v>5.7019511891872755E-3</v>
      </c>
      <c r="F145" s="33">
        <v>182.24119948506501</v>
      </c>
      <c r="G145" s="31">
        <v>5.536481664931028E-3</v>
      </c>
      <c r="H145" s="34">
        <v>42</v>
      </c>
    </row>
    <row r="146" spans="1:24" ht="15.6" customHeight="1" x14ac:dyDescent="0.3">
      <c r="A146" s="92" t="s">
        <v>237</v>
      </c>
      <c r="B146" s="62">
        <v>10.411488354073999</v>
      </c>
      <c r="C146" s="63">
        <v>9.8586428660826189E-2</v>
      </c>
      <c r="D146" s="64">
        <v>39.365124170158801</v>
      </c>
      <c r="E146" s="65">
        <v>0.12800018071769886</v>
      </c>
      <c r="F146" s="66">
        <v>2550.7599470278201</v>
      </c>
      <c r="G146" s="63">
        <v>7.7492003554977193E-2</v>
      </c>
      <c r="H146" s="67">
        <v>720</v>
      </c>
      <c r="I146" s="85"/>
      <c r="J146" s="85"/>
      <c r="K146" s="85"/>
    </row>
    <row r="147" spans="1:24" ht="15.6" x14ac:dyDescent="0.3">
      <c r="A147" s="35" t="s">
        <v>238</v>
      </c>
      <c r="B147" s="108">
        <v>1.3732364572535098</v>
      </c>
      <c r="C147" s="31">
        <v>1.3003182006585437E-2</v>
      </c>
      <c r="D147" s="32">
        <v>5.3907943948652903</v>
      </c>
      <c r="E147" s="31">
        <v>1.7528781409961742E-2</v>
      </c>
      <c r="F147" s="33">
        <v>363.79551603715998</v>
      </c>
      <c r="G147" s="31">
        <v>1.1052095848880323E-2</v>
      </c>
      <c r="H147" s="34">
        <v>83</v>
      </c>
    </row>
    <row r="148" spans="1:24" ht="15.6" x14ac:dyDescent="0.3">
      <c r="A148" s="35" t="s">
        <v>239</v>
      </c>
      <c r="B148" s="108">
        <v>1.83436490263889</v>
      </c>
      <c r="C148" s="31">
        <v>1.7369609268320273E-2</v>
      </c>
      <c r="D148" s="32">
        <v>6.7252208365360895</v>
      </c>
      <c r="E148" s="31">
        <v>2.186782083353913E-2</v>
      </c>
      <c r="F148" s="33">
        <v>414.63272859188402</v>
      </c>
      <c r="G148" s="31">
        <v>1.2596528699414196E-2</v>
      </c>
      <c r="H148" s="34">
        <v>130</v>
      </c>
    </row>
    <row r="149" spans="1:24" ht="15.6" x14ac:dyDescent="0.3">
      <c r="A149" s="35" t="s">
        <v>240</v>
      </c>
      <c r="B149" s="108">
        <v>0.98500512090283598</v>
      </c>
      <c r="C149" s="31">
        <v>9.3270177884257691E-3</v>
      </c>
      <c r="D149" s="32">
        <v>4.3587118447827597</v>
      </c>
      <c r="E149" s="31">
        <v>1.4172847554523978E-2</v>
      </c>
      <c r="F149" s="33">
        <v>186.16300457534598</v>
      </c>
      <c r="G149" s="31">
        <v>5.6556259749834491E-3</v>
      </c>
      <c r="H149" s="34">
        <v>65</v>
      </c>
    </row>
    <row r="150" spans="1:24" ht="15.6" x14ac:dyDescent="0.3">
      <c r="A150" s="35" t="s">
        <v>241</v>
      </c>
      <c r="B150" s="108">
        <v>3.6646855355899701</v>
      </c>
      <c r="C150" s="31">
        <v>3.4700923329317339E-2</v>
      </c>
      <c r="D150" s="32">
        <v>14.801414441685701</v>
      </c>
      <c r="E150" s="31">
        <v>4.8128483355567291E-2</v>
      </c>
      <c r="F150" s="33">
        <v>1020.59173499675</v>
      </c>
      <c r="G150" s="31">
        <v>3.1005543445474962E-2</v>
      </c>
      <c r="H150" s="34">
        <v>230</v>
      </c>
    </row>
    <row r="151" spans="1:24" ht="15.6" x14ac:dyDescent="0.3">
      <c r="A151" s="35" t="s">
        <v>242</v>
      </c>
      <c r="B151" s="108">
        <v>1.9761474289846097</v>
      </c>
      <c r="C151" s="31">
        <v>1.87121486290318E-2</v>
      </c>
      <c r="D151" s="32">
        <v>6.7412091732862898</v>
      </c>
      <c r="E151" s="31">
        <v>2.1919808729844368E-2</v>
      </c>
      <c r="F151" s="33">
        <v>437.59025405658195</v>
      </c>
      <c r="G151" s="31">
        <v>1.3293977570287677E-2</v>
      </c>
      <c r="H151" s="34">
        <v>163</v>
      </c>
    </row>
    <row r="152" spans="1:24" ht="15.6" x14ac:dyDescent="0.3">
      <c r="A152" s="96" t="s">
        <v>243</v>
      </c>
      <c r="B152" s="108">
        <v>0.57804890870414294</v>
      </c>
      <c r="C152" s="31">
        <v>5.4735476391451947E-3</v>
      </c>
      <c r="D152" s="32">
        <v>1.3477734790026898</v>
      </c>
      <c r="E152" s="31">
        <v>4.3824388342624167E-3</v>
      </c>
      <c r="F152" s="33">
        <v>127.98670877009098</v>
      </c>
      <c r="G152" s="31">
        <v>3.888232015936367E-3</v>
      </c>
      <c r="H152" s="34">
        <v>49</v>
      </c>
    </row>
    <row r="153" spans="1:24" ht="15.6" customHeight="1" x14ac:dyDescent="0.3">
      <c r="A153" s="92" t="s">
        <v>244</v>
      </c>
      <c r="B153" s="62">
        <v>31.568878363806299</v>
      </c>
      <c r="C153" s="63">
        <v>0.2989258469945717</v>
      </c>
      <c r="D153" s="64">
        <v>88.625457297570705</v>
      </c>
      <c r="E153" s="65">
        <v>0.28817575936613621</v>
      </c>
      <c r="F153" s="66">
        <v>4734.1470543078894</v>
      </c>
      <c r="G153" s="63">
        <v>0.14382323228404159</v>
      </c>
      <c r="H153" s="67">
        <v>2514</v>
      </c>
      <c r="I153" s="85"/>
      <c r="J153" s="85"/>
      <c r="K153" s="85"/>
    </row>
    <row r="154" spans="1:24" ht="15.6" x14ac:dyDescent="0.3">
      <c r="A154" s="35" t="s">
        <v>245</v>
      </c>
      <c r="B154" s="108">
        <v>0.88984677688839298</v>
      </c>
      <c r="C154" s="31">
        <v>8.4259630136786657E-3</v>
      </c>
      <c r="D154" s="32">
        <v>3.7553451638347597</v>
      </c>
      <c r="E154" s="31">
        <v>1.2210932132473103E-2</v>
      </c>
      <c r="F154" s="33">
        <v>245.85995242296099</v>
      </c>
      <c r="G154" s="31">
        <v>7.4692172932174479E-3</v>
      </c>
      <c r="H154" s="34">
        <v>70</v>
      </c>
    </row>
    <row r="155" spans="1:24" ht="15.6" x14ac:dyDescent="0.3">
      <c r="A155" s="35" t="s">
        <v>246</v>
      </c>
      <c r="B155" s="108">
        <v>30.679031586917898</v>
      </c>
      <c r="C155" s="31">
        <v>0.29049988398089294</v>
      </c>
      <c r="D155" s="32">
        <v>84.870112133735887</v>
      </c>
      <c r="E155" s="31">
        <v>0.27596482723366289</v>
      </c>
      <c r="F155" s="33">
        <v>4488.2871018849291</v>
      </c>
      <c r="G155" s="31">
        <v>0.13635401499082417</v>
      </c>
      <c r="H155" s="34">
        <v>2444</v>
      </c>
    </row>
    <row r="156" spans="1:24" ht="15.6" customHeight="1" x14ac:dyDescent="0.3">
      <c r="A156" s="92" t="s">
        <v>247</v>
      </c>
      <c r="B156" s="62">
        <v>4.070471861706765</v>
      </c>
      <c r="C156" s="63">
        <v>3.8543315822182997E-2</v>
      </c>
      <c r="D156" s="64">
        <v>13.99461880306435</v>
      </c>
      <c r="E156" s="65">
        <v>4.5505095528835394E-2</v>
      </c>
      <c r="F156" s="66">
        <v>1360.0059314434029</v>
      </c>
      <c r="G156" s="63">
        <v>4.1316935604623871E-2</v>
      </c>
      <c r="H156" s="67">
        <v>336</v>
      </c>
      <c r="I156" s="85"/>
      <c r="J156" s="85"/>
      <c r="K156" s="85"/>
      <c r="O156" s="123"/>
      <c r="R156" s="123"/>
      <c r="U156" s="123"/>
      <c r="X156" s="123"/>
    </row>
    <row r="157" spans="1:24" ht="15.6" x14ac:dyDescent="0.3">
      <c r="A157" s="35" t="s">
        <v>248</v>
      </c>
      <c r="B157" s="108">
        <v>1.0179194709416099</v>
      </c>
      <c r="C157" s="31">
        <v>9.6386839125822948E-3</v>
      </c>
      <c r="D157" s="32">
        <v>3.1792563402324796</v>
      </c>
      <c r="E157" s="31">
        <v>1.0337713767613036E-2</v>
      </c>
      <c r="F157" s="33">
        <v>375.14326074503202</v>
      </c>
      <c r="G157" s="31">
        <v>1.1396839961029345E-2</v>
      </c>
      <c r="H157" s="34">
        <v>90</v>
      </c>
    </row>
    <row r="158" spans="1:24" ht="15.6" x14ac:dyDescent="0.3">
      <c r="A158" s="35" t="s">
        <v>249</v>
      </c>
      <c r="B158" s="108">
        <v>0.38047356270906996</v>
      </c>
      <c r="C158" s="31">
        <v>3.6027058256921248E-3</v>
      </c>
      <c r="D158" s="32">
        <v>1.2058450581207998</v>
      </c>
      <c r="E158" s="31">
        <v>3.920942423293868E-3</v>
      </c>
      <c r="F158" s="33">
        <v>109.51056504369899</v>
      </c>
      <c r="G158" s="31">
        <v>3.326927375334598E-3</v>
      </c>
      <c r="H158" s="34">
        <v>26</v>
      </c>
    </row>
    <row r="159" spans="1:24" ht="15.6" x14ac:dyDescent="0.3">
      <c r="A159" s="35" t="s">
        <v>250</v>
      </c>
      <c r="B159" s="108">
        <v>0.44730666630288102</v>
      </c>
      <c r="C159" s="31">
        <v>4.2355487752839243E-3</v>
      </c>
      <c r="D159" s="32">
        <v>1.8959298485943801</v>
      </c>
      <c r="E159" s="31">
        <v>6.1648316463872883E-3</v>
      </c>
      <c r="F159" s="33">
        <v>255.031992990623</v>
      </c>
      <c r="G159" s="31">
        <v>7.7478635849250813E-3</v>
      </c>
      <c r="H159" s="34">
        <v>33</v>
      </c>
    </row>
    <row r="160" spans="1:24" ht="15.6" x14ac:dyDescent="0.3">
      <c r="A160" s="35" t="s">
        <v>251</v>
      </c>
      <c r="B160" s="108">
        <v>0.54852382475944395</v>
      </c>
      <c r="C160" s="31">
        <v>5.1939744904243397E-3</v>
      </c>
      <c r="D160" s="32">
        <v>1.4992045596662</v>
      </c>
      <c r="E160" s="31">
        <v>4.8748342248477565E-3</v>
      </c>
      <c r="F160" s="33">
        <v>157.24219944729302</v>
      </c>
      <c r="G160" s="31">
        <v>4.7770128634645548E-3</v>
      </c>
      <c r="H160" s="34">
        <v>47</v>
      </c>
    </row>
    <row r="161" spans="1:12" ht="15.6" x14ac:dyDescent="0.3">
      <c r="A161" s="35" t="s">
        <v>252</v>
      </c>
      <c r="B161" s="108">
        <v>0.16114527442703799</v>
      </c>
      <c r="C161" s="31">
        <v>1.5258853067932393E-3</v>
      </c>
      <c r="D161" s="32">
        <v>0.380266214054643</v>
      </c>
      <c r="E161" s="31">
        <v>1.2364788666595259E-3</v>
      </c>
      <c r="F161" s="33">
        <v>51.420125704426802</v>
      </c>
      <c r="G161" s="31">
        <v>1.562141732908964E-3</v>
      </c>
      <c r="H161" s="34">
        <v>11</v>
      </c>
    </row>
    <row r="162" spans="1:12" ht="15.6" x14ac:dyDescent="0.3">
      <c r="A162" s="35" t="s">
        <v>253</v>
      </c>
      <c r="B162" s="108">
        <v>0.29952745295192496</v>
      </c>
      <c r="C162" s="31">
        <v>2.8362267591500634E-3</v>
      </c>
      <c r="D162" s="32">
        <v>1.02007041382762</v>
      </c>
      <c r="E162" s="31">
        <v>3.3168750275070326E-3</v>
      </c>
      <c r="F162" s="33">
        <v>93.3047348600562</v>
      </c>
      <c r="G162" s="31">
        <v>2.8345947857212534E-3</v>
      </c>
      <c r="H162" s="34">
        <v>30</v>
      </c>
    </row>
    <row r="163" spans="1:12" ht="15.6" x14ac:dyDescent="0.3">
      <c r="A163" s="35" t="s">
        <v>254</v>
      </c>
      <c r="B163" s="108">
        <v>1.2155756096147898</v>
      </c>
      <c r="C163" s="31">
        <v>1.1510290752256942E-2</v>
      </c>
      <c r="D163" s="32">
        <v>4.8140463685682695</v>
      </c>
      <c r="E163" s="31">
        <v>1.5653419572527024E-2</v>
      </c>
      <c r="F163" s="33">
        <v>318.35305265227595</v>
      </c>
      <c r="G163" s="31">
        <v>9.67155530124017E-3</v>
      </c>
      <c r="H163" s="34">
        <v>99</v>
      </c>
    </row>
    <row r="164" spans="1:12" ht="15.6" x14ac:dyDescent="0.3">
      <c r="A164" s="36" t="s">
        <v>255</v>
      </c>
      <c r="B164" s="108">
        <v>0.49771532078069497</v>
      </c>
      <c r="C164" s="43">
        <v>4.7128685445194766E-3</v>
      </c>
      <c r="D164" s="32">
        <v>2.0232475658181501</v>
      </c>
      <c r="E164" s="43">
        <v>6.5788196918145992E-3</v>
      </c>
      <c r="F164" s="33">
        <v>113.939708814097</v>
      </c>
      <c r="G164" s="43">
        <v>3.4614846178540738E-3</v>
      </c>
      <c r="H164" s="44">
        <v>41</v>
      </c>
    </row>
    <row r="165" spans="1:12" ht="15.6" x14ac:dyDescent="0.3">
      <c r="A165" s="91" t="s">
        <v>97</v>
      </c>
      <c r="B165" s="107" t="s">
        <v>166</v>
      </c>
      <c r="C165" s="26" t="s">
        <v>166</v>
      </c>
      <c r="D165" s="27" t="s">
        <v>166</v>
      </c>
      <c r="E165" s="26" t="s">
        <v>166</v>
      </c>
      <c r="F165" s="28" t="s">
        <v>166</v>
      </c>
      <c r="G165" s="26" t="s">
        <v>166</v>
      </c>
      <c r="H165" s="29" t="s">
        <v>166</v>
      </c>
      <c r="I165" s="85"/>
      <c r="J165" s="85"/>
      <c r="K165" s="85"/>
    </row>
    <row r="166" spans="1:12" ht="15.6" customHeight="1" x14ac:dyDescent="0.3">
      <c r="A166" s="92" t="s">
        <v>256</v>
      </c>
      <c r="B166" s="62">
        <v>68.984365445037696</v>
      </c>
      <c r="C166" s="63">
        <v>0.65321325744924663</v>
      </c>
      <c r="D166" s="64">
        <v>209.46153554613997</v>
      </c>
      <c r="E166" s="65">
        <v>0.68108801809996844</v>
      </c>
      <c r="F166" s="66">
        <v>19669.702247056597</v>
      </c>
      <c r="G166" s="63">
        <v>0.59756490932450268</v>
      </c>
      <c r="H166" s="67">
        <v>5372</v>
      </c>
      <c r="I166" s="124"/>
      <c r="J166" s="124"/>
      <c r="K166" s="124"/>
      <c r="L166" s="124"/>
    </row>
    <row r="167" spans="1:12" ht="15.6" x14ac:dyDescent="0.3">
      <c r="A167" s="45" t="s">
        <v>257</v>
      </c>
      <c r="B167" s="108">
        <v>63.188701483104602</v>
      </c>
      <c r="C167" s="31">
        <v>0.59833409010122185</v>
      </c>
      <c r="D167" s="32">
        <v>186.54080013167399</v>
      </c>
      <c r="E167" s="31">
        <v>0.60655863867892612</v>
      </c>
      <c r="F167" s="33">
        <v>17170.458977723301</v>
      </c>
      <c r="G167" s="31">
        <v>0.52163798074872791</v>
      </c>
      <c r="H167" s="34">
        <v>4923</v>
      </c>
      <c r="I167" s="85"/>
      <c r="J167" s="85"/>
      <c r="K167" s="85"/>
    </row>
    <row r="168" spans="1:12" ht="15.6" x14ac:dyDescent="0.3">
      <c r="A168" s="45" t="s">
        <v>258</v>
      </c>
      <c r="B168" s="108">
        <v>4.1756117695504393</v>
      </c>
      <c r="C168" s="31">
        <v>3.9538886068388984E-2</v>
      </c>
      <c r="D168" s="32">
        <v>16.393692784105301</v>
      </c>
      <c r="E168" s="31">
        <v>5.3305957576189437E-2</v>
      </c>
      <c r="F168" s="33">
        <v>2159.7747117335698</v>
      </c>
      <c r="G168" s="31">
        <v>6.561388492657802E-2</v>
      </c>
      <c r="H168" s="34">
        <v>320</v>
      </c>
      <c r="I168" s="124"/>
      <c r="J168" s="124"/>
      <c r="K168" s="124"/>
      <c r="L168" s="124"/>
    </row>
    <row r="169" spans="1:12" ht="15.6" x14ac:dyDescent="0.3">
      <c r="A169" s="59" t="s">
        <v>259</v>
      </c>
      <c r="B169" s="108">
        <v>2.05846985813587</v>
      </c>
      <c r="C169" s="31">
        <v>1.9491660069923044E-2</v>
      </c>
      <c r="D169" s="32">
        <v>8.4321284294344601</v>
      </c>
      <c r="E169" s="31">
        <v>2.7418025106107604E-2</v>
      </c>
      <c r="F169" s="33">
        <v>425.89480179432894</v>
      </c>
      <c r="G169" s="31">
        <v>1.2938670114037387E-2</v>
      </c>
      <c r="H169" s="34">
        <v>162</v>
      </c>
    </row>
    <row r="170" spans="1:12" ht="15.6" x14ac:dyDescent="0.3">
      <c r="A170" s="59" t="s">
        <v>260</v>
      </c>
      <c r="B170" s="108">
        <v>0.69307513403022303</v>
      </c>
      <c r="C170" s="31">
        <v>6.5627314687363193E-3</v>
      </c>
      <c r="D170" s="32">
        <v>2.4373180576329196</v>
      </c>
      <c r="E170" s="31">
        <v>7.9252170143038047E-3</v>
      </c>
      <c r="F170" s="33">
        <v>314.89488443674895</v>
      </c>
      <c r="G170" s="31">
        <v>9.5664962642407914E-3</v>
      </c>
      <c r="H170" s="34">
        <v>43</v>
      </c>
    </row>
    <row r="171" spans="1:12" ht="15.6" customHeight="1" x14ac:dyDescent="0.3">
      <c r="A171" s="92" t="s">
        <v>261</v>
      </c>
      <c r="B171" s="62">
        <v>23.9287714898635</v>
      </c>
      <c r="C171" s="63">
        <v>0.22658164166351358</v>
      </c>
      <c r="D171" s="64">
        <v>70.758926836740798</v>
      </c>
      <c r="E171" s="65">
        <v>0.2300807024853522</v>
      </c>
      <c r="F171" s="66">
        <v>7896.5839288522993</v>
      </c>
      <c r="G171" s="63">
        <v>0.23989796084097134</v>
      </c>
      <c r="H171" s="67">
        <v>2006</v>
      </c>
    </row>
    <row r="172" spans="1:12" ht="15.6" x14ac:dyDescent="0.3">
      <c r="A172" s="59" t="s">
        <v>251</v>
      </c>
      <c r="B172" s="108">
        <v>22.766370163228299</v>
      </c>
      <c r="C172" s="31">
        <v>0.2155748584288448</v>
      </c>
      <c r="D172" s="32">
        <v>67.116157071700997</v>
      </c>
      <c r="E172" s="31">
        <v>0.21823582207236142</v>
      </c>
      <c r="F172" s="33">
        <v>7540.9365558502595</v>
      </c>
      <c r="G172" s="31">
        <v>0.22909340531033215</v>
      </c>
      <c r="H172" s="34">
        <v>1916</v>
      </c>
      <c r="I172" s="124"/>
      <c r="J172" s="124"/>
      <c r="K172" s="124"/>
      <c r="L172" s="124"/>
    </row>
    <row r="173" spans="1:12" ht="15.6" x14ac:dyDescent="0.3">
      <c r="A173" s="59" t="s">
        <v>262</v>
      </c>
      <c r="B173" s="108">
        <v>3.1940043316051097</v>
      </c>
      <c r="C173" s="31">
        <v>3.0244040954715452E-2</v>
      </c>
      <c r="D173" s="32">
        <v>10.669077522816</v>
      </c>
      <c r="E173" s="31">
        <v>3.4691719632547975E-2</v>
      </c>
      <c r="F173" s="33">
        <v>1014.38623398396</v>
      </c>
      <c r="G173" s="31">
        <v>3.0817020528175802E-2</v>
      </c>
      <c r="H173" s="34">
        <v>256</v>
      </c>
      <c r="I173" s="124"/>
      <c r="J173" s="124"/>
      <c r="K173" s="124"/>
      <c r="L173" s="124"/>
    </row>
    <row r="174" spans="1:12" ht="15.6" x14ac:dyDescent="0.3">
      <c r="A174" s="59" t="s">
        <v>263</v>
      </c>
      <c r="B174" s="108">
        <v>0.60102319345196387</v>
      </c>
      <c r="C174" s="31">
        <v>5.691091241682893E-3</v>
      </c>
      <c r="D174" s="32">
        <v>1.9739738213295199</v>
      </c>
      <c r="E174" s="31">
        <v>6.4186005045990405E-3</v>
      </c>
      <c r="F174" s="33">
        <v>191.93853924565897</v>
      </c>
      <c r="G174" s="31">
        <v>5.8310865288961327E-3</v>
      </c>
      <c r="H174" s="34">
        <v>51</v>
      </c>
    </row>
    <row r="175" spans="1:12" ht="15.6" customHeight="1" x14ac:dyDescent="0.3">
      <c r="A175" s="92" t="s">
        <v>264</v>
      </c>
      <c r="B175" s="62">
        <v>13.4538895515355</v>
      </c>
      <c r="C175" s="63">
        <v>0.12739493887673445</v>
      </c>
      <c r="D175" s="64">
        <v>44.575951608451703</v>
      </c>
      <c r="E175" s="65">
        <v>0.14494377908937256</v>
      </c>
      <c r="F175" s="66">
        <v>5000.5510109729603</v>
      </c>
      <c r="G175" s="63">
        <v>0.15191657575252615</v>
      </c>
      <c r="H175" s="67">
        <v>1133</v>
      </c>
    </row>
    <row r="176" spans="1:12" ht="15.6" x14ac:dyDescent="0.3">
      <c r="A176" s="96" t="s">
        <v>265</v>
      </c>
      <c r="B176" s="108">
        <v>8.0936179048631693</v>
      </c>
      <c r="C176" s="31">
        <v>7.66385032619811E-2</v>
      </c>
      <c r="D176" s="32">
        <v>23.950405833433098</v>
      </c>
      <c r="E176" s="31">
        <v>7.7877469957674431E-2</v>
      </c>
      <c r="F176" s="33">
        <v>2319.98519764302</v>
      </c>
      <c r="G176" s="31">
        <v>7.0481074235437091E-2</v>
      </c>
      <c r="H176" s="34">
        <v>692</v>
      </c>
    </row>
    <row r="177" spans="1:11" ht="15.6" x14ac:dyDescent="0.3">
      <c r="A177" s="59" t="s">
        <v>266</v>
      </c>
      <c r="B177" s="108">
        <v>0.82680415065260604</v>
      </c>
      <c r="C177" s="31">
        <v>7.8290121107317725E-3</v>
      </c>
      <c r="D177" s="32">
        <v>3.1135301409226801</v>
      </c>
      <c r="E177" s="31">
        <v>1.0123997551371061E-2</v>
      </c>
      <c r="F177" s="33">
        <v>391.71368249528297</v>
      </c>
      <c r="G177" s="31">
        <v>1.1900248830481816E-2</v>
      </c>
      <c r="H177" s="34">
        <v>64</v>
      </c>
    </row>
    <row r="178" spans="1:11" ht="15.6" x14ac:dyDescent="0.3">
      <c r="A178" s="59" t="s">
        <v>267</v>
      </c>
      <c r="B178" s="108">
        <v>5.6533050393967299</v>
      </c>
      <c r="C178" s="31">
        <v>5.3531170089268651E-2</v>
      </c>
      <c r="D178" s="32">
        <v>21.0427684943302</v>
      </c>
      <c r="E178" s="31">
        <v>6.8422956280594915E-2</v>
      </c>
      <c r="F178" s="33">
        <v>2797.1632895107896</v>
      </c>
      <c r="G178" s="31">
        <v>8.4977729020400725E-2</v>
      </c>
      <c r="H178" s="34">
        <v>488</v>
      </c>
    </row>
    <row r="179" spans="1:11" ht="15.6" customHeight="1" x14ac:dyDescent="0.3">
      <c r="A179" s="92" t="s">
        <v>268</v>
      </c>
      <c r="B179" s="62">
        <v>4.7951791988390298</v>
      </c>
      <c r="C179" s="63">
        <v>4.5405572760136591E-2</v>
      </c>
      <c r="D179" s="64">
        <v>13.752214704189399</v>
      </c>
      <c r="E179" s="65">
        <v>4.4716891017436304E-2</v>
      </c>
      <c r="F179" s="66">
        <v>1448.0714224841699</v>
      </c>
      <c r="G179" s="63">
        <v>4.3992362334902349E-2</v>
      </c>
      <c r="H179" s="67">
        <v>413</v>
      </c>
    </row>
    <row r="180" spans="1:11" ht="15.6" x14ac:dyDescent="0.3">
      <c r="A180" s="59" t="s">
        <v>269</v>
      </c>
      <c r="B180" s="108">
        <v>4.3145711924801597</v>
      </c>
      <c r="C180" s="31">
        <v>4.0854693450534295E-2</v>
      </c>
      <c r="D180" s="32">
        <v>12.0421945325773</v>
      </c>
      <c r="E180" s="31">
        <v>3.9156565840990247E-2</v>
      </c>
      <c r="F180" s="33">
        <v>1270.55085890192</v>
      </c>
      <c r="G180" s="31">
        <v>3.8599293433916021E-2</v>
      </c>
      <c r="H180" s="34">
        <v>380</v>
      </c>
    </row>
    <row r="181" spans="1:11" ht="15.6" x14ac:dyDescent="0.3">
      <c r="A181" s="59" t="s">
        <v>270</v>
      </c>
      <c r="B181" s="108">
        <v>0.77326572200272603</v>
      </c>
      <c r="C181" s="31">
        <v>7.3220564962024823E-3</v>
      </c>
      <c r="D181" s="32">
        <v>2.5575770614675899</v>
      </c>
      <c r="E181" s="31">
        <v>8.3162528499137744E-3</v>
      </c>
      <c r="F181" s="33">
        <v>280.088173158215</v>
      </c>
      <c r="G181" s="31">
        <v>8.5090695168606317E-3</v>
      </c>
      <c r="H181" s="34">
        <v>56</v>
      </c>
    </row>
    <row r="182" spans="1:11" ht="15.6" customHeight="1" x14ac:dyDescent="0.3">
      <c r="A182" s="92" t="s">
        <v>271</v>
      </c>
      <c r="B182" s="62">
        <v>6.43758841900231</v>
      </c>
      <c r="C182" s="63">
        <v>6.0957552833393998E-2</v>
      </c>
      <c r="D182" s="64">
        <v>29.074962148337299</v>
      </c>
      <c r="E182" s="65">
        <v>9.454054795459356E-2</v>
      </c>
      <c r="F182" s="66">
        <v>4152.7807023063697</v>
      </c>
      <c r="G182" s="63">
        <v>0.12616134157239692</v>
      </c>
      <c r="H182" s="67">
        <v>535</v>
      </c>
    </row>
    <row r="183" spans="1:11" ht="15.6" x14ac:dyDescent="0.3">
      <c r="A183" s="59" t="s">
        <v>272</v>
      </c>
      <c r="B183" s="108">
        <v>4.4151690963092802</v>
      </c>
      <c r="C183" s="31">
        <v>4.1807255440905008E-2</v>
      </c>
      <c r="D183" s="32">
        <v>20.185562247385597</v>
      </c>
      <c r="E183" s="31">
        <v>6.5635652624521951E-2</v>
      </c>
      <c r="F183" s="33">
        <v>3440.0792952720899</v>
      </c>
      <c r="G183" s="31">
        <v>0.10450949619514344</v>
      </c>
      <c r="H183" s="34">
        <v>390</v>
      </c>
    </row>
    <row r="184" spans="1:11" ht="15.6" x14ac:dyDescent="0.3">
      <c r="A184" s="45" t="s">
        <v>249</v>
      </c>
      <c r="B184" s="108">
        <v>1.3974770037191999</v>
      </c>
      <c r="C184" s="31">
        <v>1.3232715846855649E-2</v>
      </c>
      <c r="D184" s="32">
        <v>5.60607441346139</v>
      </c>
      <c r="E184" s="31">
        <v>1.8228788887801717E-2</v>
      </c>
      <c r="F184" s="33">
        <v>505.19651288338599</v>
      </c>
      <c r="G184" s="31">
        <v>1.5347853496734575E-2</v>
      </c>
      <c r="H184" s="34">
        <v>101</v>
      </c>
    </row>
    <row r="185" spans="1:11" ht="15.6" x14ac:dyDescent="0.3">
      <c r="A185" s="45" t="s">
        <v>273</v>
      </c>
      <c r="B185" s="108">
        <v>0.314757579187047</v>
      </c>
      <c r="C185" s="31">
        <v>2.9804408909352379E-3</v>
      </c>
      <c r="D185" s="32">
        <v>1.7396360350864097</v>
      </c>
      <c r="E185" s="31">
        <v>5.6566245266128747E-3</v>
      </c>
      <c r="F185" s="33">
        <v>128.72916739480598</v>
      </c>
      <c r="G185" s="31">
        <v>3.9107878846110647E-3</v>
      </c>
      <c r="H185" s="34">
        <v>23</v>
      </c>
    </row>
    <row r="186" spans="1:11" ht="15.6" x14ac:dyDescent="0.3">
      <c r="A186" s="59" t="s">
        <v>274</v>
      </c>
      <c r="B186" s="108">
        <v>0.746492778442988</v>
      </c>
      <c r="C186" s="31">
        <v>7.0685433767972601E-3</v>
      </c>
      <c r="D186" s="32">
        <v>3.2477336584790399</v>
      </c>
      <c r="E186" s="31">
        <v>1.0560375560136163E-2</v>
      </c>
      <c r="F186" s="33">
        <v>300.41482093369598</v>
      </c>
      <c r="G186" s="31">
        <v>9.1265924097983734E-3</v>
      </c>
      <c r="H186" s="34">
        <v>55</v>
      </c>
    </row>
    <row r="187" spans="1:11" ht="15.6" customHeight="1" x14ac:dyDescent="0.3">
      <c r="A187" s="92" t="s">
        <v>275</v>
      </c>
      <c r="B187" s="62">
        <v>0.82050707448910298</v>
      </c>
      <c r="C187" s="63">
        <v>7.7693850690589003E-3</v>
      </c>
      <c r="D187" s="64">
        <v>3.2727223477724801</v>
      </c>
      <c r="E187" s="65">
        <v>1.0641629126913516E-2</v>
      </c>
      <c r="F187" s="66">
        <v>183.26726321495897</v>
      </c>
      <c r="G187" s="63">
        <v>5.5676534474020612E-3</v>
      </c>
      <c r="H187" s="67">
        <v>73</v>
      </c>
    </row>
    <row r="188" spans="1:11" ht="15.6" x14ac:dyDescent="0.3">
      <c r="A188" s="59" t="s">
        <v>276</v>
      </c>
      <c r="B188" s="108">
        <v>0.39052856640534495</v>
      </c>
      <c r="C188" s="31">
        <v>3.6979166995725404E-3</v>
      </c>
      <c r="D188" s="32">
        <v>1.95760470128222</v>
      </c>
      <c r="E188" s="31">
        <v>6.3653744480727812E-3</v>
      </c>
      <c r="F188" s="33">
        <v>114.11476829996801</v>
      </c>
      <c r="G188" s="31">
        <v>3.4668029192948873E-3</v>
      </c>
      <c r="H188" s="34">
        <v>36</v>
      </c>
    </row>
    <row r="189" spans="1:11" ht="15.6" x14ac:dyDescent="0.3">
      <c r="A189" s="59" t="s">
        <v>277</v>
      </c>
      <c r="B189" s="108">
        <v>0.42997850808375798</v>
      </c>
      <c r="C189" s="31">
        <v>4.0714683694863599E-3</v>
      </c>
      <c r="D189" s="32">
        <v>1.3151176464902599</v>
      </c>
      <c r="E189" s="31">
        <v>4.2762546788407347E-3</v>
      </c>
      <c r="F189" s="33">
        <v>69.15249491499101</v>
      </c>
      <c r="G189" s="31">
        <v>2.1008505281071752E-3</v>
      </c>
      <c r="H189" s="34">
        <v>37</v>
      </c>
    </row>
    <row r="190" spans="1:11" ht="15.6" x14ac:dyDescent="0.3">
      <c r="A190" s="61" t="s">
        <v>278</v>
      </c>
      <c r="B190" s="108">
        <v>0.32418329056128997</v>
      </c>
      <c r="C190" s="31">
        <v>3.0696929930720787E-3</v>
      </c>
      <c r="D190" s="32">
        <v>1.1916024198197999</v>
      </c>
      <c r="E190" s="31">
        <v>3.8746308641445944E-3</v>
      </c>
      <c r="F190" s="33">
        <v>76.4828129796837</v>
      </c>
      <c r="G190" s="31">
        <v>2.3235453505620158E-3</v>
      </c>
      <c r="H190" s="34">
        <v>30</v>
      </c>
    </row>
    <row r="191" spans="1:11" ht="15.6" x14ac:dyDescent="0.3">
      <c r="A191" s="91" t="s">
        <v>98</v>
      </c>
      <c r="B191" s="107" t="s">
        <v>166</v>
      </c>
      <c r="C191" s="26" t="s">
        <v>166</v>
      </c>
      <c r="D191" s="27" t="s">
        <v>166</v>
      </c>
      <c r="E191" s="26" t="s">
        <v>166</v>
      </c>
      <c r="F191" s="28" t="s">
        <v>166</v>
      </c>
      <c r="G191" s="26" t="s">
        <v>166</v>
      </c>
      <c r="H191" s="29" t="s">
        <v>166</v>
      </c>
      <c r="I191" s="85"/>
      <c r="J191" s="85"/>
      <c r="K191" s="85"/>
    </row>
    <row r="192" spans="1:11" ht="15.6" x14ac:dyDescent="0.3">
      <c r="A192" s="45" t="s">
        <v>279</v>
      </c>
      <c r="B192" s="108">
        <v>18.305464188426598</v>
      </c>
      <c r="C192" s="31">
        <v>0.17333452028589771</v>
      </c>
      <c r="D192" s="32">
        <v>58.497912753791894</v>
      </c>
      <c r="E192" s="31">
        <v>0.19021261997617975</v>
      </c>
      <c r="F192" s="33">
        <v>11053.003171178099</v>
      </c>
      <c r="G192" s="31">
        <v>0.3357898739284092</v>
      </c>
      <c r="H192" s="34">
        <v>1441</v>
      </c>
    </row>
    <row r="193" spans="1:11" ht="15.6" x14ac:dyDescent="0.3">
      <c r="A193" s="45" t="s">
        <v>280</v>
      </c>
      <c r="B193" s="108">
        <v>84.725975368933902</v>
      </c>
      <c r="C193" s="31">
        <v>0.80227063051555636</v>
      </c>
      <c r="D193" s="32">
        <v>240.21340152935798</v>
      </c>
      <c r="E193" s="31">
        <v>0.78108120969371619</v>
      </c>
      <c r="F193" s="33">
        <v>21306.166556698699</v>
      </c>
      <c r="G193" s="31">
        <v>0.64728064139413288</v>
      </c>
      <c r="H193" s="34">
        <v>6730</v>
      </c>
    </row>
    <row r="194" spans="1:11" ht="15.6" x14ac:dyDescent="0.3">
      <c r="A194" s="45" t="s">
        <v>255</v>
      </c>
      <c r="B194" s="108">
        <v>2.5762845026455401</v>
      </c>
      <c r="C194" s="31">
        <v>2.4394849198546339E-2</v>
      </c>
      <c r="D194" s="32">
        <v>8.8282840942744496</v>
      </c>
      <c r="E194" s="31">
        <v>2.8706170330105106E-2</v>
      </c>
      <c r="F194" s="33">
        <v>557.25816159149201</v>
      </c>
      <c r="G194" s="31">
        <v>1.6929484677460704E-2</v>
      </c>
      <c r="H194" s="34">
        <v>217</v>
      </c>
    </row>
    <row r="195" spans="1:11" ht="15.6" x14ac:dyDescent="0.3">
      <c r="A195" s="91" t="s">
        <v>99</v>
      </c>
      <c r="B195" s="107" t="s">
        <v>166</v>
      </c>
      <c r="C195" s="26" t="s">
        <v>166</v>
      </c>
      <c r="D195" s="27" t="s">
        <v>166</v>
      </c>
      <c r="E195" s="26" t="s">
        <v>166</v>
      </c>
      <c r="F195" s="28" t="s">
        <v>166</v>
      </c>
      <c r="G195" s="26" t="s">
        <v>166</v>
      </c>
      <c r="H195" s="29" t="s">
        <v>166</v>
      </c>
      <c r="I195" s="85"/>
      <c r="J195" s="85"/>
      <c r="K195" s="85"/>
    </row>
    <row r="196" spans="1:11" ht="15.6" x14ac:dyDescent="0.3">
      <c r="A196" s="96" t="s">
        <v>281</v>
      </c>
      <c r="B196" s="108">
        <v>6.94241815151236</v>
      </c>
      <c r="C196" s="31">
        <v>6.573778777362628E-2</v>
      </c>
      <c r="D196" s="32">
        <v>29.211414847764999</v>
      </c>
      <c r="E196" s="31">
        <v>9.4984239434154641E-2</v>
      </c>
      <c r="F196" s="33">
        <v>3314.6808599657402</v>
      </c>
      <c r="G196" s="31">
        <v>0.10069989584216978</v>
      </c>
      <c r="H196" s="34">
        <v>545</v>
      </c>
    </row>
    <row r="197" spans="1:11" ht="15.6" x14ac:dyDescent="0.3">
      <c r="A197" s="46" t="s">
        <v>282</v>
      </c>
      <c r="B197" s="108">
        <v>8.5101417370449006</v>
      </c>
      <c r="C197" s="31">
        <v>8.0582569246634497E-2</v>
      </c>
      <c r="D197" s="32">
        <v>31.0840988854332</v>
      </c>
      <c r="E197" s="31">
        <v>0.10107348468110322</v>
      </c>
      <c r="F197" s="33">
        <v>3747.4119717052795</v>
      </c>
      <c r="G197" s="31">
        <v>0.11384625282818994</v>
      </c>
      <c r="H197" s="34">
        <v>637</v>
      </c>
    </row>
    <row r="198" spans="1:11" ht="15.6" x14ac:dyDescent="0.3">
      <c r="A198" s="46" t="s">
        <v>283</v>
      </c>
      <c r="B198" s="108">
        <v>12.3666653515271</v>
      </c>
      <c r="C198" s="31">
        <v>0.11710000818217044</v>
      </c>
      <c r="D198" s="32">
        <v>39.519958962805198</v>
      </c>
      <c r="E198" s="31">
        <v>0.12850364366511541</v>
      </c>
      <c r="F198" s="33">
        <v>4814.2988855487092</v>
      </c>
      <c r="G198" s="31">
        <v>0.14625824228907511</v>
      </c>
      <c r="H198" s="34">
        <v>984</v>
      </c>
    </row>
    <row r="199" spans="1:11" ht="15.6" x14ac:dyDescent="0.3">
      <c r="A199" s="46" t="s">
        <v>284</v>
      </c>
      <c r="B199" s="108">
        <v>11.4487832343109</v>
      </c>
      <c r="C199" s="31">
        <v>0.10840857840858056</v>
      </c>
      <c r="D199" s="32">
        <v>32.494649268121599</v>
      </c>
      <c r="E199" s="31">
        <v>0.10566004976127646</v>
      </c>
      <c r="F199" s="33">
        <v>4136.6183420888801</v>
      </c>
      <c r="G199" s="31">
        <v>0.12567032959892999</v>
      </c>
      <c r="H199" s="34">
        <v>925</v>
      </c>
    </row>
    <row r="200" spans="1:11" ht="15.6" x14ac:dyDescent="0.3">
      <c r="A200" s="46" t="s">
        <v>285</v>
      </c>
      <c r="B200" s="108">
        <v>10.568821734830598</v>
      </c>
      <c r="C200" s="31">
        <v>0.10007621912981882</v>
      </c>
      <c r="D200" s="32">
        <v>29.053750707139599</v>
      </c>
      <c r="E200" s="31">
        <v>9.4471576539824173E-2</v>
      </c>
      <c r="F200" s="33">
        <v>3706.4817413774499</v>
      </c>
      <c r="G200" s="31">
        <v>0.11260279377287352</v>
      </c>
      <c r="H200" s="34">
        <v>836</v>
      </c>
    </row>
    <row r="201" spans="1:11" ht="15.6" customHeight="1" x14ac:dyDescent="0.3">
      <c r="A201" s="92" t="s">
        <v>286</v>
      </c>
      <c r="B201" s="62">
        <v>13.399905985243798</v>
      </c>
      <c r="C201" s="63">
        <v>0.12688376825193215</v>
      </c>
      <c r="D201" s="64">
        <v>32.979012908392598</v>
      </c>
      <c r="E201" s="65">
        <v>0.10723501325484444</v>
      </c>
      <c r="F201" s="66">
        <v>4739.6880990949603</v>
      </c>
      <c r="G201" s="63">
        <v>0.14399156904298996</v>
      </c>
      <c r="H201" s="67">
        <v>1094</v>
      </c>
      <c r="I201" s="85"/>
      <c r="J201" s="85"/>
      <c r="K201" s="85"/>
    </row>
    <row r="202" spans="1:11" ht="15.6" x14ac:dyDescent="0.3">
      <c r="A202" s="46" t="s">
        <v>287</v>
      </c>
      <c r="B202" s="108">
        <v>6.3594497018353495</v>
      </c>
      <c r="C202" s="31">
        <v>6.0217656979539957E-2</v>
      </c>
      <c r="D202" s="32">
        <v>16.965847758448799</v>
      </c>
      <c r="E202" s="31">
        <v>5.5166384582539779E-2</v>
      </c>
      <c r="F202" s="33">
        <v>2294.5796546616402</v>
      </c>
      <c r="G202" s="31">
        <v>6.9709254672673762E-2</v>
      </c>
      <c r="H202" s="34">
        <v>514</v>
      </c>
    </row>
    <row r="203" spans="1:11" ht="15.6" x14ac:dyDescent="0.3">
      <c r="A203" s="46" t="s">
        <v>288</v>
      </c>
      <c r="B203" s="108">
        <v>4.5935009274470797</v>
      </c>
      <c r="C203" s="31">
        <v>4.349588032819518E-2</v>
      </c>
      <c r="D203" s="32">
        <v>10.762700576696901</v>
      </c>
      <c r="E203" s="31">
        <v>3.4996145645896683E-2</v>
      </c>
      <c r="F203" s="33">
        <v>1600.00398077881</v>
      </c>
      <c r="G203" s="31">
        <v>4.8608068474244759E-2</v>
      </c>
      <c r="H203" s="34">
        <v>371</v>
      </c>
    </row>
    <row r="204" spans="1:11" ht="15.6" x14ac:dyDescent="0.3">
      <c r="A204" s="46" t="s">
        <v>289</v>
      </c>
      <c r="B204" s="108">
        <v>2.4469553559613759</v>
      </c>
      <c r="C204" s="31">
        <v>2.3170230944197068E-2</v>
      </c>
      <c r="D204" s="32">
        <v>5.2504645732468802</v>
      </c>
      <c r="E204" s="31">
        <v>1.707248302640792E-2</v>
      </c>
      <c r="F204" s="33">
        <v>845.10446365451799</v>
      </c>
      <c r="G204" s="31">
        <v>2.567424589607167E-2</v>
      </c>
      <c r="H204" s="34">
        <v>209</v>
      </c>
    </row>
    <row r="205" spans="1:11" ht="15.6" x14ac:dyDescent="0.3">
      <c r="A205" s="97" t="s">
        <v>290</v>
      </c>
      <c r="B205" s="108">
        <v>2.5614501032814698</v>
      </c>
      <c r="C205" s="31">
        <v>2.4254382206230121E-2</v>
      </c>
      <c r="D205" s="32">
        <v>9.3534957594199994</v>
      </c>
      <c r="E205" s="31">
        <v>3.0413955824774939E-2</v>
      </c>
      <c r="F205" s="33">
        <v>332.77619834665296</v>
      </c>
      <c r="G205" s="31">
        <v>1.0109729994521265E-2</v>
      </c>
      <c r="H205" s="34">
        <v>212</v>
      </c>
    </row>
    <row r="206" spans="1:11" ht="15.6" x14ac:dyDescent="0.3">
      <c r="A206" s="61" t="s">
        <v>278</v>
      </c>
      <c r="B206" s="108">
        <v>0.36110257342478996</v>
      </c>
      <c r="C206" s="31">
        <v>3.4192818436236025E-3</v>
      </c>
      <c r="D206" s="32">
        <v>1.2451233926179799</v>
      </c>
      <c r="E206" s="31">
        <v>4.0486603975138135E-3</v>
      </c>
      <c r="F206" s="33">
        <v>76.536163399034095</v>
      </c>
      <c r="G206" s="31">
        <v>2.3251661345525978E-3</v>
      </c>
      <c r="H206" s="34">
        <v>41</v>
      </c>
    </row>
    <row r="207" spans="1:11" ht="15.6" x14ac:dyDescent="0.3">
      <c r="A207" s="61" t="s">
        <v>291</v>
      </c>
      <c r="B207" s="108">
        <v>39.448435188830196</v>
      </c>
      <c r="C207" s="31">
        <v>0.37353740495738469</v>
      </c>
      <c r="D207" s="32">
        <v>102.59809364573</v>
      </c>
      <c r="E207" s="31">
        <v>0.33360937644139671</v>
      </c>
      <c r="F207" s="33">
        <v>8047.9356279415697</v>
      </c>
      <c r="G207" s="31">
        <v>0.24449602049670016</v>
      </c>
      <c r="H207" s="34">
        <v>3114</v>
      </c>
    </row>
    <row r="208" spans="1:11" ht="15.6" x14ac:dyDescent="0.3">
      <c r="A208" s="91" t="s">
        <v>100</v>
      </c>
      <c r="B208" s="107" t="s">
        <v>166</v>
      </c>
      <c r="C208" s="26" t="s">
        <v>166</v>
      </c>
      <c r="D208" s="27" t="s">
        <v>166</v>
      </c>
      <c r="E208" s="26" t="s">
        <v>166</v>
      </c>
      <c r="F208" s="28" t="s">
        <v>166</v>
      </c>
      <c r="G208" s="26" t="s">
        <v>166</v>
      </c>
      <c r="H208" s="29" t="s">
        <v>166</v>
      </c>
      <c r="I208" s="85"/>
      <c r="J208" s="85"/>
      <c r="K208" s="85"/>
    </row>
    <row r="209" spans="1:12" ht="15.6" x14ac:dyDescent="0.3">
      <c r="A209" s="45" t="s">
        <v>292</v>
      </c>
      <c r="B209" s="108">
        <v>3.3613764067774299</v>
      </c>
      <c r="C209" s="31">
        <v>3.1828887864939745E-2</v>
      </c>
      <c r="D209" s="32">
        <v>14.655751520079498</v>
      </c>
      <c r="E209" s="31">
        <v>4.7654843790533329E-2</v>
      </c>
      <c r="F209" s="33">
        <v>2212.5225922496898</v>
      </c>
      <c r="G209" s="31">
        <v>6.7216363807131058E-2</v>
      </c>
      <c r="H209" s="34">
        <v>256</v>
      </c>
      <c r="I209" s="124"/>
      <c r="J209" s="124"/>
      <c r="K209" s="124"/>
      <c r="L209" s="124"/>
    </row>
    <row r="210" spans="1:12" ht="15.6" x14ac:dyDescent="0.3">
      <c r="A210" s="45" t="s">
        <v>293</v>
      </c>
      <c r="B210" s="108">
        <v>21.281941318222501</v>
      </c>
      <c r="C210" s="31">
        <v>0.20151879521738547</v>
      </c>
      <c r="D210" s="32">
        <v>59.425841964576996</v>
      </c>
      <c r="E210" s="31">
        <v>0.19322988739696342</v>
      </c>
      <c r="F210" s="33">
        <v>8789.13467586144</v>
      </c>
      <c r="G210" s="31">
        <v>0.26701362326966149</v>
      </c>
      <c r="H210" s="34">
        <v>1795</v>
      </c>
    </row>
    <row r="211" spans="1:12" ht="15.6" x14ac:dyDescent="0.3">
      <c r="A211" s="45" t="s">
        <v>294</v>
      </c>
      <c r="B211" s="108">
        <v>5.1522905567427797</v>
      </c>
      <c r="C211" s="31">
        <v>4.8787061766573658E-2</v>
      </c>
      <c r="D211" s="32">
        <v>19.871480228110698</v>
      </c>
      <c r="E211" s="31">
        <v>6.4614379198491639E-2</v>
      </c>
      <c r="F211" s="33">
        <v>2050.6836236659301</v>
      </c>
      <c r="G211" s="31">
        <v>6.229970124802206E-2</v>
      </c>
      <c r="H211" s="34">
        <v>337</v>
      </c>
    </row>
    <row r="212" spans="1:12" ht="15.6" x14ac:dyDescent="0.3">
      <c r="A212" s="45" t="s">
        <v>295</v>
      </c>
      <c r="B212" s="108">
        <v>2.28970579447373</v>
      </c>
      <c r="C212" s="31">
        <v>2.168123416022796E-2</v>
      </c>
      <c r="D212" s="32">
        <v>8.099731538063649</v>
      </c>
      <c r="E212" s="31">
        <v>2.6337198789351861E-2</v>
      </c>
      <c r="F212" s="33">
        <v>1216.9655179123699</v>
      </c>
      <c r="G212" s="31">
        <v>3.697137253163929E-2</v>
      </c>
      <c r="H212" s="34">
        <v>179</v>
      </c>
    </row>
    <row r="213" spans="1:12" ht="30" x14ac:dyDescent="0.3">
      <c r="A213" s="45" t="s">
        <v>296</v>
      </c>
      <c r="B213" s="108">
        <v>17.288336538994201</v>
      </c>
      <c r="C213" s="31">
        <v>0.16370333413464172</v>
      </c>
      <c r="D213" s="32">
        <v>44.966088622573096</v>
      </c>
      <c r="E213" s="31">
        <v>0.14621235398567778</v>
      </c>
      <c r="F213" s="33">
        <v>5882.5963634299596</v>
      </c>
      <c r="G213" s="31">
        <v>0.17871308463917893</v>
      </c>
      <c r="H213" s="34">
        <v>1374</v>
      </c>
    </row>
    <row r="214" spans="1:12" ht="15.6" x14ac:dyDescent="0.3">
      <c r="A214" s="45" t="s">
        <v>297</v>
      </c>
      <c r="B214" s="108">
        <v>7.5168552237007198</v>
      </c>
      <c r="C214" s="31">
        <v>7.1177134917041349E-2</v>
      </c>
      <c r="D214" s="32">
        <v>27.181718832904899</v>
      </c>
      <c r="E214" s="31">
        <v>8.8384451876491313E-2</v>
      </c>
      <c r="F214" s="33">
        <v>3049.5748920465899</v>
      </c>
      <c r="G214" s="31">
        <v>9.264598522922711E-2</v>
      </c>
      <c r="H214" s="34">
        <v>593</v>
      </c>
    </row>
    <row r="215" spans="1:12" ht="15.6" x14ac:dyDescent="0.3">
      <c r="A215" s="45" t="s">
        <v>298</v>
      </c>
      <c r="B215" s="108">
        <v>2.5431541317232798</v>
      </c>
      <c r="C215" s="31">
        <v>2.4081137571701359E-2</v>
      </c>
      <c r="D215" s="32">
        <v>7.2151078082899698</v>
      </c>
      <c r="E215" s="31">
        <v>2.3460744067940551E-2</v>
      </c>
      <c r="F215" s="33">
        <v>1318.8901122467798</v>
      </c>
      <c r="G215" s="31">
        <v>4.0067838365558689E-2</v>
      </c>
      <c r="H215" s="34">
        <v>218</v>
      </c>
    </row>
    <row r="216" spans="1:12" ht="15.6" x14ac:dyDescent="0.3">
      <c r="A216" s="45" t="s">
        <v>299</v>
      </c>
      <c r="B216" s="108">
        <v>1.1157372228985798</v>
      </c>
      <c r="C216" s="31">
        <v>1.0564920632742935E-2</v>
      </c>
      <c r="D216" s="32">
        <v>4.0637837368036802</v>
      </c>
      <c r="E216" s="31">
        <v>1.3213855250654435E-2</v>
      </c>
      <c r="F216" s="33">
        <v>442.51223461781797</v>
      </c>
      <c r="G216" s="31">
        <v>1.3443507178353405E-2</v>
      </c>
      <c r="H216" s="34">
        <v>86</v>
      </c>
    </row>
    <row r="217" spans="1:12" ht="15.6" x14ac:dyDescent="0.3">
      <c r="A217" s="45" t="s">
        <v>300</v>
      </c>
      <c r="B217" s="108">
        <v>7.7635837357980799</v>
      </c>
      <c r="C217" s="31">
        <v>7.3513408274823111E-2</v>
      </c>
      <c r="D217" s="32">
        <v>27.501226930249096</v>
      </c>
      <c r="E217" s="31">
        <v>8.9423368812814055E-2</v>
      </c>
      <c r="F217" s="33">
        <v>2018.1248632960401</v>
      </c>
      <c r="G217" s="31">
        <v>6.1310567175539447E-2</v>
      </c>
      <c r="H217" s="34">
        <v>599</v>
      </c>
    </row>
    <row r="218" spans="1:12" ht="15.6" x14ac:dyDescent="0.3">
      <c r="A218" s="45" t="s">
        <v>301</v>
      </c>
      <c r="B218" s="108">
        <v>42.009885292111697</v>
      </c>
      <c r="C218" s="31">
        <v>0.39779178716361507</v>
      </c>
      <c r="D218" s="32">
        <v>111.95158940514999</v>
      </c>
      <c r="E218" s="31">
        <v>0.36402333226617162</v>
      </c>
      <c r="F218" s="33">
        <v>8380.7118262882195</v>
      </c>
      <c r="G218" s="31">
        <v>0.25460575049122131</v>
      </c>
      <c r="H218" s="34">
        <v>3326</v>
      </c>
    </row>
    <row r="219" spans="1:12" ht="15.6" x14ac:dyDescent="0.3">
      <c r="A219" s="98" t="s">
        <v>101</v>
      </c>
      <c r="B219" s="107" t="s">
        <v>166</v>
      </c>
      <c r="C219" s="26"/>
      <c r="D219" s="27" t="s">
        <v>166</v>
      </c>
      <c r="E219" s="26" t="s">
        <v>166</v>
      </c>
      <c r="F219" s="28" t="s">
        <v>166</v>
      </c>
      <c r="G219" s="26" t="s">
        <v>166</v>
      </c>
      <c r="H219" s="29" t="s">
        <v>166</v>
      </c>
      <c r="I219" s="85"/>
      <c r="J219" s="85"/>
      <c r="K219" s="85"/>
    </row>
    <row r="220" spans="1:12" ht="15.6" x14ac:dyDescent="0.3">
      <c r="A220" s="45" t="s">
        <v>302</v>
      </c>
      <c r="B220" s="108">
        <v>90.567026318315996</v>
      </c>
      <c r="C220" s="31">
        <v>0.85757956744580621</v>
      </c>
      <c r="D220" s="32">
        <v>247.50462283342497</v>
      </c>
      <c r="E220" s="31">
        <v>0.80478944545436426</v>
      </c>
      <c r="F220" s="33">
        <v>26293.155089694497</v>
      </c>
      <c r="G220" s="31">
        <v>0.79878518951040689</v>
      </c>
      <c r="H220" s="34">
        <v>7277</v>
      </c>
    </row>
    <row r="221" spans="1:12" ht="15.6" x14ac:dyDescent="0.3">
      <c r="A221" s="45" t="s">
        <v>303</v>
      </c>
      <c r="B221" s="108">
        <v>13.1642433964172</v>
      </c>
      <c r="C221" s="31">
        <v>0.1246522781698933</v>
      </c>
      <c r="D221" s="32">
        <v>46.710501955073902</v>
      </c>
      <c r="E221" s="31">
        <v>0.15188451243845691</v>
      </c>
      <c r="F221" s="33">
        <v>5733.28588799925</v>
      </c>
      <c r="G221" s="31">
        <v>0.17417703729126841</v>
      </c>
      <c r="H221" s="34">
        <v>984</v>
      </c>
    </row>
    <row r="222" spans="1:12" ht="15.6" x14ac:dyDescent="0.3">
      <c r="A222" s="45" t="s">
        <v>304</v>
      </c>
      <c r="B222" s="108">
        <v>1.8764543452729798</v>
      </c>
      <c r="C222" s="31">
        <v>1.7768154384302272E-2</v>
      </c>
      <c r="D222" s="32">
        <v>13.324473588926399</v>
      </c>
      <c r="E222" s="31">
        <v>4.3326042107182924E-2</v>
      </c>
      <c r="F222" s="33">
        <v>889.98691177442299</v>
      </c>
      <c r="G222" s="31">
        <v>2.7037773198323851E-2</v>
      </c>
      <c r="H222" s="34">
        <v>127</v>
      </c>
    </row>
    <row r="223" spans="1:12" ht="15.6" x14ac:dyDescent="0.3">
      <c r="A223" s="91" t="s">
        <v>102</v>
      </c>
      <c r="B223" s="107" t="s">
        <v>166</v>
      </c>
      <c r="C223" s="26" t="s">
        <v>166</v>
      </c>
      <c r="D223" s="27" t="s">
        <v>166</v>
      </c>
      <c r="E223" s="26" t="s">
        <v>166</v>
      </c>
      <c r="F223" s="28" t="s">
        <v>166</v>
      </c>
      <c r="G223" s="26" t="s">
        <v>166</v>
      </c>
      <c r="H223" s="29" t="s">
        <v>166</v>
      </c>
      <c r="I223" s="85"/>
      <c r="J223" s="85"/>
      <c r="K223" s="85"/>
    </row>
    <row r="224" spans="1:12" ht="15.6" x14ac:dyDescent="0.3">
      <c r="A224" s="96" t="s">
        <v>305</v>
      </c>
      <c r="B224" s="108">
        <v>29.421241469954698</v>
      </c>
      <c r="C224" s="31">
        <v>0.27858986387432833</v>
      </c>
      <c r="D224" s="32">
        <v>83.878297515273303</v>
      </c>
      <c r="E224" s="31">
        <v>0.27273982914009903</v>
      </c>
      <c r="F224" s="33">
        <v>10800.686037500998</v>
      </c>
      <c r="G224" s="31">
        <v>0.32812448768041264</v>
      </c>
      <c r="H224" s="34">
        <v>2635</v>
      </c>
    </row>
    <row r="225" spans="1:11" ht="15.6" x14ac:dyDescent="0.3">
      <c r="A225" s="59" t="s">
        <v>306</v>
      </c>
      <c r="B225" s="108">
        <v>38.390625645776296</v>
      </c>
      <c r="C225" s="31">
        <v>0.36352100177788943</v>
      </c>
      <c r="D225" s="32">
        <v>106.71412453321099</v>
      </c>
      <c r="E225" s="31">
        <v>0.34699311924784221</v>
      </c>
      <c r="F225" s="33">
        <v>12368.245945332899</v>
      </c>
      <c r="G225" s="31">
        <v>0.37574690628232449</v>
      </c>
      <c r="H225" s="34">
        <v>3204</v>
      </c>
    </row>
    <row r="226" spans="1:11" ht="15.6" x14ac:dyDescent="0.3">
      <c r="A226" s="59" t="s">
        <v>307</v>
      </c>
      <c r="B226" s="108">
        <v>25.6541136951871</v>
      </c>
      <c r="C226" s="31">
        <v>0.2429189145351765</v>
      </c>
      <c r="D226" s="32">
        <v>77.198655153670998</v>
      </c>
      <c r="E226" s="31">
        <v>0.25102021190432183</v>
      </c>
      <c r="F226" s="33">
        <v>6765.1294890209592</v>
      </c>
      <c r="G226" s="31">
        <v>0.20552441205764924</v>
      </c>
      <c r="H226" s="34">
        <v>1710</v>
      </c>
    </row>
    <row r="227" spans="1:11" ht="15.6" x14ac:dyDescent="0.3">
      <c r="A227" s="96" t="s">
        <v>308</v>
      </c>
      <c r="B227" s="108">
        <v>9.2047531388687389</v>
      </c>
      <c r="C227" s="31">
        <v>8.7159847641812879E-2</v>
      </c>
      <c r="D227" s="32">
        <v>30.003384619383201</v>
      </c>
      <c r="E227" s="31">
        <v>9.7559419267244846E-2</v>
      </c>
      <c r="F227" s="33">
        <v>2368.6000786537898</v>
      </c>
      <c r="G227" s="31">
        <v>7.1957992726532666E-2</v>
      </c>
      <c r="H227" s="34">
        <v>642</v>
      </c>
    </row>
    <row r="228" spans="1:11" ht="15.6" x14ac:dyDescent="0.3">
      <c r="A228" s="59" t="s">
        <v>309</v>
      </c>
      <c r="B228" s="108">
        <v>2.9369901102193596</v>
      </c>
      <c r="C228" s="31">
        <v>2.7810372170794729E-2</v>
      </c>
      <c r="D228" s="32">
        <v>9.7451365558873988</v>
      </c>
      <c r="E228" s="31">
        <v>3.1687420440498222E-2</v>
      </c>
      <c r="F228" s="33">
        <v>613.76633895960606</v>
      </c>
      <c r="G228" s="31">
        <v>1.8646201253082632E-2</v>
      </c>
      <c r="H228" s="34">
        <v>197</v>
      </c>
    </row>
    <row r="229" spans="1:11" ht="15.6" x14ac:dyDescent="0.3">
      <c r="A229" s="91" t="s">
        <v>103</v>
      </c>
      <c r="B229" s="107" t="s">
        <v>166</v>
      </c>
      <c r="C229" s="26" t="s">
        <v>166</v>
      </c>
      <c r="D229" s="27" t="s">
        <v>166</v>
      </c>
      <c r="E229" s="26" t="s">
        <v>166</v>
      </c>
      <c r="F229" s="28" t="s">
        <v>166</v>
      </c>
      <c r="G229" s="26" t="s">
        <v>166</v>
      </c>
      <c r="H229" s="29" t="s">
        <v>166</v>
      </c>
      <c r="I229" s="85"/>
      <c r="J229" s="85"/>
      <c r="K229" s="85"/>
    </row>
    <row r="230" spans="1:11" ht="15.6" x14ac:dyDescent="0.3">
      <c r="A230" s="59" t="s">
        <v>310</v>
      </c>
      <c r="B230" s="108">
        <v>28.7995698057175</v>
      </c>
      <c r="C230" s="31">
        <v>0.27270325217266939</v>
      </c>
      <c r="D230" s="32">
        <v>89.415455974737895</v>
      </c>
      <c r="E230" s="31">
        <v>0.29074452996132205</v>
      </c>
      <c r="F230" s="33">
        <v>6458.7387972227798</v>
      </c>
      <c r="G230" s="31">
        <v>0.196216272886928</v>
      </c>
      <c r="H230" s="34">
        <v>1444</v>
      </c>
    </row>
    <row r="231" spans="1:11" ht="15.6" x14ac:dyDescent="0.3">
      <c r="A231" s="59" t="s">
        <v>311</v>
      </c>
      <c r="B231" s="108">
        <v>76.808154254288795</v>
      </c>
      <c r="C231" s="31">
        <v>0.72729674782733345</v>
      </c>
      <c r="D231" s="32">
        <v>218.124142402687</v>
      </c>
      <c r="E231" s="31">
        <v>0.70925547003868084</v>
      </c>
      <c r="F231" s="33">
        <v>26457.689092245397</v>
      </c>
      <c r="G231" s="31">
        <v>0.80378372711307133</v>
      </c>
      <c r="H231" s="34">
        <v>6944</v>
      </c>
    </row>
    <row r="232" spans="1:11" ht="15.6" x14ac:dyDescent="0.3">
      <c r="A232" s="91" t="s">
        <v>104</v>
      </c>
      <c r="B232" s="107" t="s">
        <v>166</v>
      </c>
      <c r="C232" s="26" t="s">
        <v>166</v>
      </c>
      <c r="D232" s="27" t="s">
        <v>166</v>
      </c>
      <c r="E232" s="26" t="s">
        <v>166</v>
      </c>
      <c r="F232" s="28" t="s">
        <v>166</v>
      </c>
      <c r="G232" s="26" t="s">
        <v>166</v>
      </c>
      <c r="H232" s="29" t="s">
        <v>166</v>
      </c>
      <c r="I232" s="85"/>
      <c r="J232" s="85"/>
      <c r="K232" s="85"/>
    </row>
    <row r="233" spans="1:11" ht="15.6" customHeight="1" x14ac:dyDescent="0.3">
      <c r="A233" s="92" t="s">
        <v>312</v>
      </c>
      <c r="B233" s="62">
        <v>17.712763084237</v>
      </c>
      <c r="C233" s="63">
        <v>0.16772223094375807</v>
      </c>
      <c r="D233" s="64">
        <v>51.5155890202576</v>
      </c>
      <c r="E233" s="65">
        <v>0.16750879981652236</v>
      </c>
      <c r="F233" s="66">
        <v>7843.99556094544</v>
      </c>
      <c r="G233" s="63">
        <v>0.23830032794825745</v>
      </c>
      <c r="H233" s="67">
        <v>1363</v>
      </c>
      <c r="I233" s="85"/>
      <c r="J233" s="85"/>
      <c r="K233" s="85"/>
    </row>
    <row r="234" spans="1:11" ht="15.6" x14ac:dyDescent="0.3">
      <c r="A234" s="58" t="s">
        <v>313</v>
      </c>
      <c r="B234" s="108">
        <v>3.1778968969683095</v>
      </c>
      <c r="C234" s="31">
        <v>3.0091519585846181E-2</v>
      </c>
      <c r="D234" s="32">
        <v>9.9993976122587984</v>
      </c>
      <c r="E234" s="31">
        <v>3.2514179198436639E-2</v>
      </c>
      <c r="F234" s="33">
        <v>1831.3406543000999</v>
      </c>
      <c r="G234" s="31">
        <v>5.5636069030626741E-2</v>
      </c>
      <c r="H234" s="34">
        <v>240</v>
      </c>
    </row>
    <row r="235" spans="1:11" ht="30.6" x14ac:dyDescent="0.3">
      <c r="A235" s="58" t="s">
        <v>314</v>
      </c>
      <c r="B235" s="108">
        <v>2.7530058746803996</v>
      </c>
      <c r="C235" s="31">
        <v>2.6068224641562675E-2</v>
      </c>
      <c r="D235" s="32">
        <v>8.0354435516950691</v>
      </c>
      <c r="E235" s="31">
        <v>2.6128159086146931E-2</v>
      </c>
      <c r="F235" s="33">
        <v>990.92577416499398</v>
      </c>
      <c r="G235" s="31">
        <v>3.0104292528110147E-2</v>
      </c>
      <c r="H235" s="34">
        <v>192</v>
      </c>
    </row>
    <row r="236" spans="1:11" ht="15.6" customHeight="1" x14ac:dyDescent="0.3">
      <c r="A236" s="58" t="s">
        <v>315</v>
      </c>
      <c r="B236" s="108">
        <v>2.1967538172990899</v>
      </c>
      <c r="C236" s="31">
        <v>2.0801071482715611E-2</v>
      </c>
      <c r="D236" s="32">
        <v>5.4658983909040497</v>
      </c>
      <c r="E236" s="31">
        <v>1.7772990599396233E-2</v>
      </c>
      <c r="F236" s="33">
        <v>826.26534070388493</v>
      </c>
      <c r="G236" s="31">
        <v>2.5101913958539022E-2</v>
      </c>
      <c r="H236" s="34">
        <v>147</v>
      </c>
    </row>
    <row r="237" spans="1:11" ht="15.6" customHeight="1" x14ac:dyDescent="0.3">
      <c r="A237" s="96" t="s">
        <v>316</v>
      </c>
      <c r="B237" s="108">
        <v>5.4061604002406902</v>
      </c>
      <c r="C237" s="31">
        <v>5.119095642255226E-2</v>
      </c>
      <c r="D237" s="32">
        <v>17.139386068255799</v>
      </c>
      <c r="E237" s="31">
        <v>5.5730664144334703E-2</v>
      </c>
      <c r="F237" s="33">
        <v>1950.0721062042899</v>
      </c>
      <c r="G237" s="31">
        <v>5.924312664644351E-2</v>
      </c>
      <c r="H237" s="34">
        <v>416</v>
      </c>
    </row>
    <row r="238" spans="1:11" ht="15.6" customHeight="1" x14ac:dyDescent="0.3">
      <c r="A238" s="96" t="s">
        <v>317</v>
      </c>
      <c r="B238" s="108">
        <v>2.1716317129810698</v>
      </c>
      <c r="C238" s="31">
        <v>2.0563190167294534E-2</v>
      </c>
      <c r="D238" s="32">
        <v>5.0457793794500994</v>
      </c>
      <c r="E238" s="31">
        <v>1.6406925827020597E-2</v>
      </c>
      <c r="F238" s="33">
        <v>1479.21821867944</v>
      </c>
      <c r="G238" s="31">
        <v>4.4938600982056272E-2</v>
      </c>
      <c r="H238" s="34">
        <v>218</v>
      </c>
    </row>
    <row r="239" spans="1:11" ht="15.6" customHeight="1" x14ac:dyDescent="0.3">
      <c r="A239" s="58" t="s">
        <v>318</v>
      </c>
      <c r="B239" s="108">
        <v>2.0073143820674599</v>
      </c>
      <c r="C239" s="31">
        <v>1.9007268643786983E-2</v>
      </c>
      <c r="D239" s="32">
        <v>5.8296840176938991</v>
      </c>
      <c r="E239" s="31">
        <v>1.895588096118762E-2</v>
      </c>
      <c r="F239" s="33">
        <v>766.17346689273791</v>
      </c>
      <c r="G239" s="31">
        <v>2.3276324802481971E-2</v>
      </c>
      <c r="H239" s="34">
        <v>150</v>
      </c>
    </row>
    <row r="240" spans="1:11" ht="15.6" customHeight="1" x14ac:dyDescent="0.3">
      <c r="A240" s="99" t="s">
        <v>319</v>
      </c>
      <c r="B240" s="108">
        <v>86.596880606370291</v>
      </c>
      <c r="C240" s="31">
        <v>0.81998624037353751</v>
      </c>
      <c r="D240" s="32">
        <v>251.96163771203396</v>
      </c>
      <c r="E240" s="31">
        <v>0.81928193650957848</v>
      </c>
      <c r="F240" s="33">
        <v>24670.809626677797</v>
      </c>
      <c r="G240" s="31">
        <v>0.74949838753831988</v>
      </c>
      <c r="H240" s="34">
        <v>6919</v>
      </c>
    </row>
    <row r="241" spans="1:23" ht="15.6" customHeight="1" x14ac:dyDescent="0.3">
      <c r="A241" s="99" t="s">
        <v>320</v>
      </c>
      <c r="B241" s="108">
        <v>1.2980803693987999</v>
      </c>
      <c r="C241" s="31">
        <v>1.2291528682705392E-2</v>
      </c>
      <c r="D241" s="32">
        <v>4.0623716451333598</v>
      </c>
      <c r="E241" s="31">
        <v>1.3209263673902138E-2</v>
      </c>
      <c r="F241" s="33">
        <v>401.622701844993</v>
      </c>
      <c r="G241" s="31">
        <v>1.22012845134236E-2</v>
      </c>
      <c r="H241" s="34">
        <v>106</v>
      </c>
    </row>
    <row r="242" spans="1:23" ht="15.6" customHeight="1" x14ac:dyDescent="0.3">
      <c r="A242" s="91" t="s">
        <v>105</v>
      </c>
      <c r="B242" s="107" t="s">
        <v>166</v>
      </c>
      <c r="C242" s="26" t="s">
        <v>166</v>
      </c>
      <c r="D242" s="27" t="s">
        <v>166</v>
      </c>
      <c r="E242" s="26" t="s">
        <v>166</v>
      </c>
      <c r="F242" s="28" t="s">
        <v>166</v>
      </c>
      <c r="G242" s="26" t="s">
        <v>166</v>
      </c>
      <c r="H242" s="29" t="s">
        <v>166</v>
      </c>
      <c r="K242" s="85"/>
    </row>
    <row r="243" spans="1:23" ht="15.6" customHeight="1" x14ac:dyDescent="0.3">
      <c r="A243" s="59" t="s">
        <v>321</v>
      </c>
      <c r="B243" s="110" t="s">
        <v>322</v>
      </c>
      <c r="C243" s="43" t="s">
        <v>322</v>
      </c>
      <c r="D243" s="32" t="s">
        <v>322</v>
      </c>
      <c r="E243" s="68" t="s">
        <v>322</v>
      </c>
      <c r="F243" s="33">
        <v>5916.6810683527201</v>
      </c>
      <c r="G243" s="43">
        <v>0.17974857685714421</v>
      </c>
      <c r="H243" s="44">
        <v>1320</v>
      </c>
      <c r="L243" s="124"/>
      <c r="T243" s="1"/>
    </row>
    <row r="244" spans="1:23" s="1" customFormat="1" ht="15.6" customHeight="1" x14ac:dyDescent="0.3">
      <c r="A244" s="96" t="s">
        <v>323</v>
      </c>
      <c r="B244" s="110" t="s">
        <v>322</v>
      </c>
      <c r="C244" s="43" t="s">
        <v>322</v>
      </c>
      <c r="D244" s="32" t="s">
        <v>322</v>
      </c>
      <c r="E244" s="68" t="s">
        <v>322</v>
      </c>
      <c r="F244" s="33">
        <v>8067.5525454355802</v>
      </c>
      <c r="G244" s="68">
        <v>0.24509198180695785</v>
      </c>
      <c r="H244" s="69">
        <v>4598</v>
      </c>
      <c r="L244" s="89"/>
    </row>
    <row r="245" spans="1:23" s="1" customFormat="1" ht="15.6" customHeight="1" x14ac:dyDescent="0.3">
      <c r="A245" s="96" t="s">
        <v>324</v>
      </c>
      <c r="B245" s="110" t="s">
        <v>322</v>
      </c>
      <c r="C245" s="43" t="s">
        <v>322</v>
      </c>
      <c r="D245" s="32" t="s">
        <v>322</v>
      </c>
      <c r="E245" s="68" t="s">
        <v>322</v>
      </c>
      <c r="F245" s="49">
        <v>4534.9943413759802</v>
      </c>
      <c r="G245" s="68">
        <v>0.13777297939509947</v>
      </c>
      <c r="H245" s="69">
        <v>6677</v>
      </c>
      <c r="L245" s="89"/>
      <c r="W245"/>
    </row>
    <row r="246" spans="1:23" s="1" customFormat="1" ht="15.6" customHeight="1" x14ac:dyDescent="0.3">
      <c r="A246" s="96" t="s">
        <v>325</v>
      </c>
      <c r="B246" s="110" t="s">
        <v>322</v>
      </c>
      <c r="C246" s="43" t="s">
        <v>322</v>
      </c>
      <c r="D246" s="32" t="s">
        <v>322</v>
      </c>
      <c r="E246" s="68" t="s">
        <v>322</v>
      </c>
      <c r="F246" s="49">
        <v>621.48686543836288</v>
      </c>
      <c r="G246" s="68">
        <v>1.8880750594362374E-2</v>
      </c>
      <c r="H246" s="69">
        <v>1212</v>
      </c>
      <c r="L246" s="89"/>
    </row>
    <row r="247" spans="1:23" s="1" customFormat="1" ht="15.6" customHeight="1" x14ac:dyDescent="0.3">
      <c r="A247" s="96" t="s">
        <v>326</v>
      </c>
      <c r="B247" s="110" t="s">
        <v>322</v>
      </c>
      <c r="C247" s="43" t="s">
        <v>322</v>
      </c>
      <c r="D247" s="32" t="s">
        <v>322</v>
      </c>
      <c r="E247" s="68" t="s">
        <v>322</v>
      </c>
      <c r="F247" s="49">
        <v>4886.7923611944498</v>
      </c>
      <c r="G247" s="68">
        <v>0.14846059170223652</v>
      </c>
      <c r="H247" s="69">
        <v>6328</v>
      </c>
      <c r="L247" s="89"/>
      <c r="W247"/>
    </row>
    <row r="248" spans="1:23" s="1" customFormat="1" ht="15.6" customHeight="1" x14ac:dyDescent="0.3">
      <c r="A248" s="96" t="s">
        <v>327</v>
      </c>
      <c r="B248" s="110" t="s">
        <v>322</v>
      </c>
      <c r="C248" s="31" t="s">
        <v>322</v>
      </c>
      <c r="D248" s="32" t="s">
        <v>322</v>
      </c>
      <c r="E248" s="47" t="s">
        <v>322</v>
      </c>
      <c r="F248" s="49">
        <v>1887.1009043378199</v>
      </c>
      <c r="G248" s="47">
        <v>5.7330063598474749E-2</v>
      </c>
      <c r="H248" s="48">
        <v>4030</v>
      </c>
      <c r="L248" s="89"/>
    </row>
    <row r="249" spans="1:23" s="1" customFormat="1" ht="15.6" customHeight="1" x14ac:dyDescent="0.3">
      <c r="A249" s="96" t="s">
        <v>328</v>
      </c>
      <c r="B249" s="110" t="s">
        <v>322</v>
      </c>
      <c r="C249" s="31" t="s">
        <v>322</v>
      </c>
      <c r="D249" s="32" t="s">
        <v>322</v>
      </c>
      <c r="E249" s="47" t="s">
        <v>322</v>
      </c>
      <c r="F249" s="49">
        <v>2656.2336594079798</v>
      </c>
      <c r="G249" s="47">
        <v>8.0696291478756024E-2</v>
      </c>
      <c r="H249" s="48">
        <v>3795</v>
      </c>
      <c r="L249" s="89"/>
      <c r="W249"/>
    </row>
    <row r="250" spans="1:23" s="1" customFormat="1" ht="15.6" customHeight="1" x14ac:dyDescent="0.3">
      <c r="A250" s="96" t="s">
        <v>329</v>
      </c>
      <c r="B250" s="110" t="s">
        <v>322</v>
      </c>
      <c r="C250" s="31" t="s">
        <v>322</v>
      </c>
      <c r="D250" s="32" t="s">
        <v>322</v>
      </c>
      <c r="E250" s="47" t="s">
        <v>322</v>
      </c>
      <c r="F250" s="49">
        <v>2112.0206141566</v>
      </c>
      <c r="G250" s="47">
        <v>6.4163117007977444E-2</v>
      </c>
      <c r="H250" s="48">
        <v>3394</v>
      </c>
      <c r="L250" s="89"/>
    </row>
    <row r="251" spans="1:23" s="1" customFormat="1" ht="15.6" customHeight="1" x14ac:dyDescent="0.3">
      <c r="A251" s="96" t="s">
        <v>330</v>
      </c>
      <c r="B251" s="110" t="s">
        <v>322</v>
      </c>
      <c r="C251" s="31" t="s">
        <v>322</v>
      </c>
      <c r="D251" s="32" t="s">
        <v>322</v>
      </c>
      <c r="E251" s="47" t="s">
        <v>322</v>
      </c>
      <c r="F251" s="49">
        <v>904.3112805018219</v>
      </c>
      <c r="G251" s="47">
        <v>2.7472947050586904E-2</v>
      </c>
      <c r="H251" s="48">
        <v>1506</v>
      </c>
      <c r="L251" s="89"/>
      <c r="W251"/>
    </row>
    <row r="252" spans="1:23" s="1" customFormat="1" ht="15.6" customHeight="1" x14ac:dyDescent="0.3">
      <c r="A252" s="100" t="s">
        <v>255</v>
      </c>
      <c r="B252" s="110" t="s">
        <v>322</v>
      </c>
      <c r="C252" s="31" t="s">
        <v>322</v>
      </c>
      <c r="D252" s="32" t="s">
        <v>322</v>
      </c>
      <c r="E252" s="47" t="s">
        <v>322</v>
      </c>
      <c r="F252" s="49">
        <v>1329.2542492668899</v>
      </c>
      <c r="G252" s="47">
        <v>4.0382700508404576E-2</v>
      </c>
      <c r="H252" s="48">
        <v>632</v>
      </c>
      <c r="L252" s="89"/>
    </row>
    <row r="253" spans="1:23" ht="15.6" customHeight="1" x14ac:dyDescent="0.3">
      <c r="A253" s="91" t="s">
        <v>331</v>
      </c>
      <c r="B253" s="107" t="s">
        <v>166</v>
      </c>
      <c r="C253" s="26"/>
      <c r="D253" s="27" t="s">
        <v>166</v>
      </c>
      <c r="E253" s="26"/>
      <c r="F253" s="28" t="s">
        <v>166</v>
      </c>
      <c r="G253" s="26"/>
      <c r="H253" s="29" t="s">
        <v>166</v>
      </c>
      <c r="I253" s="86"/>
      <c r="J253" s="86"/>
      <c r="K253" s="86"/>
    </row>
    <row r="254" spans="1:23" ht="15.6" customHeight="1" x14ac:dyDescent="0.3">
      <c r="A254" s="101" t="s">
        <v>332</v>
      </c>
      <c r="B254" s="70">
        <v>24.516472805088998</v>
      </c>
      <c r="C254" s="71">
        <v>0.23214658798213295</v>
      </c>
      <c r="D254" s="72">
        <v>80.567965596450193</v>
      </c>
      <c r="E254" s="73">
        <v>0.26197590821320577</v>
      </c>
      <c r="F254" s="74">
        <v>6981.3701794892595</v>
      </c>
      <c r="G254" s="71">
        <v>0.21209379714385682</v>
      </c>
      <c r="H254" s="75">
        <v>1955</v>
      </c>
    </row>
    <row r="255" spans="1:23" ht="15.6" customHeight="1" x14ac:dyDescent="0.3">
      <c r="A255" s="101" t="s">
        <v>319</v>
      </c>
      <c r="B255" s="70">
        <v>77.804108696105402</v>
      </c>
      <c r="C255" s="71">
        <v>0.7367274447832749</v>
      </c>
      <c r="D255" s="72">
        <v>217.43744202726299</v>
      </c>
      <c r="E255" s="73">
        <v>0.70702258562624409</v>
      </c>
      <c r="F255" s="74">
        <v>25008.313795271497</v>
      </c>
      <c r="G255" s="71">
        <v>0.75975175311392318</v>
      </c>
      <c r="H255" s="75">
        <v>6173</v>
      </c>
      <c r="I255" s="90"/>
      <c r="J255" s="90"/>
      <c r="K255" s="90"/>
    </row>
    <row r="256" spans="1:23" ht="15.6" customHeight="1" x14ac:dyDescent="0.3">
      <c r="A256" s="101" t="s">
        <v>333</v>
      </c>
      <c r="B256" s="70">
        <v>3.2871425588115395</v>
      </c>
      <c r="C256" s="71">
        <v>3.1125967234591618E-2</v>
      </c>
      <c r="D256" s="72">
        <v>9.5341907537121688</v>
      </c>
      <c r="E256" s="73">
        <v>3.1001506160554505E-2</v>
      </c>
      <c r="F256" s="74">
        <v>926.74391470746195</v>
      </c>
      <c r="G256" s="71">
        <v>2.815444974222063E-2</v>
      </c>
      <c r="H256" s="75">
        <v>260</v>
      </c>
      <c r="M256" s="123"/>
    </row>
    <row r="257" spans="1:12" ht="15.6" customHeight="1" x14ac:dyDescent="0.3">
      <c r="A257" s="91" t="s">
        <v>334</v>
      </c>
      <c r="B257" s="107" t="s">
        <v>166</v>
      </c>
      <c r="C257" s="26" t="s">
        <v>166</v>
      </c>
      <c r="D257" s="27" t="s">
        <v>166</v>
      </c>
      <c r="E257" s="26" t="s">
        <v>166</v>
      </c>
      <c r="F257" s="28" t="s">
        <v>166</v>
      </c>
      <c r="G257" s="26" t="s">
        <v>166</v>
      </c>
      <c r="H257" s="29" t="s">
        <v>166</v>
      </c>
      <c r="I257" s="85"/>
      <c r="J257" s="85"/>
      <c r="K257" s="85"/>
    </row>
    <row r="258" spans="1:12" ht="15.6" customHeight="1" x14ac:dyDescent="0.3">
      <c r="A258" s="92" t="s">
        <v>335</v>
      </c>
      <c r="B258" s="62">
        <v>5.2370199902363295</v>
      </c>
      <c r="C258" s="63">
        <v>4.9589365142086297E-2</v>
      </c>
      <c r="D258" s="64">
        <v>19.926855614140901</v>
      </c>
      <c r="E258" s="65">
        <v>6.4794438567504165E-2</v>
      </c>
      <c r="F258" s="66">
        <v>1817.0866083506899</v>
      </c>
      <c r="G258" s="63">
        <v>5.5203031582053204E-2</v>
      </c>
      <c r="H258" s="67">
        <v>380</v>
      </c>
      <c r="I258" s="124"/>
      <c r="J258" s="124"/>
      <c r="K258" s="124"/>
      <c r="L258" s="124"/>
    </row>
    <row r="259" spans="1:12" ht="15.6" customHeight="1" x14ac:dyDescent="0.3">
      <c r="A259" s="35" t="s">
        <v>336</v>
      </c>
      <c r="B259" s="70">
        <v>2.3244755013068201</v>
      </c>
      <c r="C259" s="76">
        <v>2.2010468665966707E-2</v>
      </c>
      <c r="D259" s="72">
        <v>8.8481946988482392</v>
      </c>
      <c r="E259" s="77">
        <v>2.8770911926565654E-2</v>
      </c>
      <c r="F259" s="74">
        <v>939.68661133384501</v>
      </c>
      <c r="G259" s="76">
        <v>2.8547648441357855E-2</v>
      </c>
      <c r="H259" s="75">
        <v>184</v>
      </c>
      <c r="I259" s="85"/>
      <c r="J259" s="85"/>
      <c r="K259" s="85"/>
    </row>
    <row r="260" spans="1:12" ht="15.6" customHeight="1" x14ac:dyDescent="0.3">
      <c r="A260" s="35" t="s">
        <v>337</v>
      </c>
      <c r="B260" s="70">
        <v>3.3568129364413295</v>
      </c>
      <c r="C260" s="76">
        <v>3.1785676344412067E-2</v>
      </c>
      <c r="D260" s="72">
        <v>12.758730578005499</v>
      </c>
      <c r="E260" s="77">
        <v>4.1486464329538182E-2</v>
      </c>
      <c r="F260" s="74">
        <v>1050.53181554558</v>
      </c>
      <c r="G260" s="76">
        <v>3.1915122110856495E-2</v>
      </c>
      <c r="H260" s="75">
        <v>239</v>
      </c>
      <c r="I260" s="124"/>
      <c r="J260" s="124"/>
      <c r="K260" s="124"/>
      <c r="L260" s="124"/>
    </row>
    <row r="261" spans="1:12" ht="15.6" customHeight="1" x14ac:dyDescent="0.3">
      <c r="A261" s="92" t="s">
        <v>338</v>
      </c>
      <c r="B261" s="62">
        <v>10.996421222454499</v>
      </c>
      <c r="C261" s="63">
        <v>0.10412516054418866</v>
      </c>
      <c r="D261" s="64">
        <v>38.303792093373097</v>
      </c>
      <c r="E261" s="65">
        <v>0.12454913869779222</v>
      </c>
      <c r="F261" s="66">
        <v>2957.76538408853</v>
      </c>
      <c r="G261" s="63">
        <v>8.9856815387762176E-2</v>
      </c>
      <c r="H261" s="67">
        <v>831</v>
      </c>
    </row>
    <row r="262" spans="1:12" ht="15.6" customHeight="1" x14ac:dyDescent="0.3">
      <c r="A262" s="35" t="s">
        <v>339</v>
      </c>
      <c r="B262" s="70">
        <v>8.27444092112645</v>
      </c>
      <c r="C262" s="76">
        <v>7.8350717192096075E-2</v>
      </c>
      <c r="D262" s="72">
        <v>28.093956878265896</v>
      </c>
      <c r="E262" s="77">
        <v>9.13506976873526E-2</v>
      </c>
      <c r="F262" s="74">
        <v>2151.8646390552399</v>
      </c>
      <c r="G262" s="76">
        <v>6.5373577177970196E-2</v>
      </c>
      <c r="H262" s="75">
        <v>641</v>
      </c>
    </row>
    <row r="263" spans="1:12" ht="15.6" customHeight="1" x14ac:dyDescent="0.3">
      <c r="A263" s="35" t="s">
        <v>340</v>
      </c>
      <c r="B263" s="70">
        <v>2.16076652606611</v>
      </c>
      <c r="C263" s="76">
        <v>2.0460307664980724E-2</v>
      </c>
      <c r="D263" s="72">
        <v>7.2700507649853794</v>
      </c>
      <c r="E263" s="77">
        <v>2.3639397343763528E-2</v>
      </c>
      <c r="F263" s="74">
        <v>603.11419049024494</v>
      </c>
      <c r="G263" s="76">
        <v>1.8322589331851977E-2</v>
      </c>
      <c r="H263" s="75">
        <v>168</v>
      </c>
    </row>
    <row r="264" spans="1:12" ht="15.6" customHeight="1" x14ac:dyDescent="0.3">
      <c r="A264" s="35" t="s">
        <v>341</v>
      </c>
      <c r="B264" s="70">
        <v>4.1128090533695296</v>
      </c>
      <c r="C264" s="76">
        <v>3.8944206874798701E-2</v>
      </c>
      <c r="D264" s="72">
        <v>15.655706413186399</v>
      </c>
      <c r="E264" s="77">
        <v>5.0906310913410038E-2</v>
      </c>
      <c r="F264" s="74">
        <v>1066.8217992089299</v>
      </c>
      <c r="G264" s="76">
        <v>3.2410011280424068E-2</v>
      </c>
      <c r="H264" s="75">
        <v>306</v>
      </c>
    </row>
    <row r="265" spans="1:12" ht="15.6" customHeight="1" x14ac:dyDescent="0.3">
      <c r="A265" s="92" t="s">
        <v>342</v>
      </c>
      <c r="B265" s="62">
        <v>12.9664572248487</v>
      </c>
      <c r="C265" s="63">
        <v>0.12277944004816539</v>
      </c>
      <c r="D265" s="64">
        <v>41.009697381138899</v>
      </c>
      <c r="E265" s="65">
        <v>0.13334769765423923</v>
      </c>
      <c r="F265" s="66">
        <v>3364.7104262081098</v>
      </c>
      <c r="G265" s="63">
        <v>0.10221979242421587</v>
      </c>
      <c r="H265" s="67">
        <v>1119</v>
      </c>
    </row>
    <row r="266" spans="1:12" ht="15.6" customHeight="1" x14ac:dyDescent="0.3">
      <c r="A266" s="35" t="s">
        <v>343</v>
      </c>
      <c r="B266" s="70">
        <v>2.4213796628185098</v>
      </c>
      <c r="C266" s="76">
        <v>2.2928054594214049E-2</v>
      </c>
      <c r="D266" s="72">
        <v>8.4045448762235608</v>
      </c>
      <c r="E266" s="77">
        <v>2.7328334044025095E-2</v>
      </c>
      <c r="F266" s="74">
        <v>663.46174163282501</v>
      </c>
      <c r="G266" s="76">
        <v>2.0155945956854673E-2</v>
      </c>
      <c r="H266" s="75">
        <v>202</v>
      </c>
    </row>
    <row r="267" spans="1:12" ht="15.6" customHeight="1" x14ac:dyDescent="0.3">
      <c r="A267" s="35" t="s">
        <v>344</v>
      </c>
      <c r="B267" s="70">
        <v>2.1005618638144199</v>
      </c>
      <c r="C267" s="76">
        <v>1.9890229455384219E-2</v>
      </c>
      <c r="D267" s="72">
        <v>6.4160484931782591</v>
      </c>
      <c r="E267" s="77">
        <v>2.0862511777440272E-2</v>
      </c>
      <c r="F267" s="74">
        <v>561.345609297544</v>
      </c>
      <c r="G267" s="76">
        <v>1.7053661204749066E-2</v>
      </c>
      <c r="H267" s="75">
        <v>178</v>
      </c>
    </row>
    <row r="268" spans="1:12" ht="15.6" customHeight="1" x14ac:dyDescent="0.3">
      <c r="A268" s="35" t="s">
        <v>345</v>
      </c>
      <c r="B268" s="70">
        <v>9.8510238663843896</v>
      </c>
      <c r="C268" s="76">
        <v>9.3279387981006642E-2</v>
      </c>
      <c r="D268" s="72">
        <v>32.001795156073499</v>
      </c>
      <c r="E268" s="77">
        <v>0.10405747853256837</v>
      </c>
      <c r="F268" s="74">
        <v>2521.4285733812599</v>
      </c>
      <c r="G268" s="76">
        <v>7.6600917385327996E-2</v>
      </c>
      <c r="H268" s="75">
        <v>879</v>
      </c>
    </row>
    <row r="269" spans="1:12" ht="30.6" customHeight="1" x14ac:dyDescent="0.3">
      <c r="A269" s="59" t="s">
        <v>346</v>
      </c>
      <c r="B269" s="70">
        <v>3.9972258305311499</v>
      </c>
      <c r="C269" s="76">
        <v>3.7849748833332857E-2</v>
      </c>
      <c r="D269" s="72">
        <v>11.550572987304401</v>
      </c>
      <c r="E269" s="77">
        <v>3.7558002443409282E-2</v>
      </c>
      <c r="F269" s="74">
        <v>899.73932761196897</v>
      </c>
      <c r="G269" s="76">
        <v>2.7334051271700893E-2</v>
      </c>
      <c r="H269" s="75">
        <v>352</v>
      </c>
    </row>
    <row r="270" spans="1:12" ht="15.6" customHeight="1" x14ac:dyDescent="0.3">
      <c r="A270" s="92" t="s">
        <v>275</v>
      </c>
      <c r="B270" s="62">
        <v>3.42951605292938</v>
      </c>
      <c r="C270" s="63">
        <v>3.2474102471716358E-2</v>
      </c>
      <c r="D270" s="64">
        <v>10.488296925971099</v>
      </c>
      <c r="E270" s="65">
        <v>3.4103890950327224E-2</v>
      </c>
      <c r="F270" s="66">
        <v>1044.0786257874299</v>
      </c>
      <c r="G270" s="63">
        <v>3.1719074417594653E-2</v>
      </c>
      <c r="H270" s="67">
        <v>264</v>
      </c>
    </row>
    <row r="271" spans="1:12" ht="15.6" customHeight="1" x14ac:dyDescent="0.3">
      <c r="A271" s="91" t="s">
        <v>108</v>
      </c>
      <c r="B271" s="107" t="s">
        <v>166</v>
      </c>
      <c r="C271" s="26"/>
      <c r="D271" s="27" t="s">
        <v>166</v>
      </c>
      <c r="E271" s="26"/>
      <c r="F271" s="28" t="s">
        <v>166</v>
      </c>
      <c r="G271" s="26"/>
      <c r="H271" s="29" t="s">
        <v>166</v>
      </c>
      <c r="I271" s="85"/>
      <c r="J271" s="85"/>
      <c r="K271" s="85"/>
    </row>
    <row r="272" spans="1:12" ht="15.6" customHeight="1" x14ac:dyDescent="0.3">
      <c r="A272" s="102" t="s">
        <v>347</v>
      </c>
      <c r="B272" s="108">
        <v>19.938651772513502</v>
      </c>
      <c r="C272" s="31">
        <v>0.18879918064690437</v>
      </c>
      <c r="D272" s="32">
        <v>61.5647167246508</v>
      </c>
      <c r="E272" s="31">
        <v>0.20018468206847398</v>
      </c>
      <c r="F272" s="33">
        <v>7056.5175164398397</v>
      </c>
      <c r="G272" s="31">
        <v>0.21437677077644302</v>
      </c>
      <c r="H272" s="34">
        <v>1821</v>
      </c>
    </row>
    <row r="273" spans="1:11" ht="15.6" customHeight="1" x14ac:dyDescent="0.3">
      <c r="A273" s="102" t="s">
        <v>348</v>
      </c>
      <c r="B273" s="108">
        <v>28.003343955721501</v>
      </c>
      <c r="C273" s="31">
        <v>0.26516378612429981</v>
      </c>
      <c r="D273" s="32">
        <v>74.933052834725004</v>
      </c>
      <c r="E273" s="31">
        <v>0.24365334815442005</v>
      </c>
      <c r="F273" s="33">
        <v>10406.995461380398</v>
      </c>
      <c r="G273" s="31">
        <v>0.31616418088641313</v>
      </c>
      <c r="H273" s="34">
        <v>2448</v>
      </c>
    </row>
    <row r="274" spans="1:11" ht="15.6" customHeight="1" x14ac:dyDescent="0.3">
      <c r="A274" s="102" t="s">
        <v>349</v>
      </c>
      <c r="B274" s="108">
        <v>20.952839535392197</v>
      </c>
      <c r="C274" s="31">
        <v>0.19840252899955363</v>
      </c>
      <c r="D274" s="32">
        <v>57.796669683367803</v>
      </c>
      <c r="E274" s="31">
        <v>0.18793244833609227</v>
      </c>
      <c r="F274" s="33">
        <v>6179.6069272883497</v>
      </c>
      <c r="G274" s="31">
        <v>0.18773625583065015</v>
      </c>
      <c r="H274" s="34">
        <v>1545</v>
      </c>
    </row>
    <row r="275" spans="1:11" ht="15.6" customHeight="1" x14ac:dyDescent="0.3">
      <c r="A275" s="102" t="s">
        <v>350</v>
      </c>
      <c r="B275" s="108">
        <v>15.299920985440199</v>
      </c>
      <c r="C275" s="31">
        <v>0.14487501858052382</v>
      </c>
      <c r="D275" s="32">
        <v>43.265524777940399</v>
      </c>
      <c r="E275" s="31">
        <v>0.14068277713246977</v>
      </c>
      <c r="F275" s="33">
        <v>3966.8785046018597</v>
      </c>
      <c r="G275" s="31">
        <v>0.12051363890159798</v>
      </c>
      <c r="H275" s="34">
        <v>1275</v>
      </c>
    </row>
    <row r="276" spans="1:11" ht="15.6" customHeight="1" x14ac:dyDescent="0.3">
      <c r="A276" s="102" t="s">
        <v>351</v>
      </c>
      <c r="B276" s="108">
        <v>10.270369721062499</v>
      </c>
      <c r="C276" s="31">
        <v>9.725017570899365E-2</v>
      </c>
      <c r="D276" s="32">
        <v>29.531660458286499</v>
      </c>
      <c r="E276" s="31">
        <v>9.6025554478497269E-2</v>
      </c>
      <c r="F276" s="33">
        <v>2382.2169707685998</v>
      </c>
      <c r="G276" s="31">
        <v>7.2371673462502409E-2</v>
      </c>
      <c r="H276" s="34">
        <v>858</v>
      </c>
    </row>
    <row r="277" spans="1:11" ht="15.6" customHeight="1" x14ac:dyDescent="0.3">
      <c r="A277" s="102" t="s">
        <v>352</v>
      </c>
      <c r="B277" s="108">
        <v>11.1425980898763</v>
      </c>
      <c r="C277" s="31">
        <v>0.10550930993972665</v>
      </c>
      <c r="D277" s="32">
        <v>40.447973898454499</v>
      </c>
      <c r="E277" s="31">
        <v>0.13152118983004993</v>
      </c>
      <c r="F277" s="33">
        <v>2924.2125089892402</v>
      </c>
      <c r="G277" s="31">
        <v>8.883748014239598E-2</v>
      </c>
      <c r="H277" s="34">
        <v>441</v>
      </c>
    </row>
    <row r="278" spans="1:11" ht="15.6" customHeight="1" x14ac:dyDescent="0.3">
      <c r="A278" s="91" t="s">
        <v>109</v>
      </c>
      <c r="B278" s="107" t="s">
        <v>166</v>
      </c>
      <c r="C278" s="26"/>
      <c r="D278" s="27" t="s">
        <v>166</v>
      </c>
      <c r="E278" s="26"/>
      <c r="F278" s="28" t="s">
        <v>166</v>
      </c>
      <c r="G278" s="26"/>
      <c r="H278" s="29" t="s">
        <v>166</v>
      </c>
      <c r="I278" s="85"/>
      <c r="J278" s="85"/>
      <c r="K278" s="85"/>
    </row>
    <row r="279" spans="1:11" ht="15.6" customHeight="1" x14ac:dyDescent="0.3">
      <c r="A279" s="78" t="s">
        <v>353</v>
      </c>
      <c r="B279" s="108">
        <v>49.353385821296804</v>
      </c>
      <c r="C279" s="31">
        <v>0.46732742572176217</v>
      </c>
      <c r="D279" s="32">
        <v>143.064120360587</v>
      </c>
      <c r="E279" s="31">
        <v>0.4651892670582648</v>
      </c>
      <c r="F279" s="33">
        <v>17341.853243691799</v>
      </c>
      <c r="G279" s="31">
        <v>0.52684493292908086</v>
      </c>
      <c r="H279" s="34">
        <v>3403</v>
      </c>
    </row>
    <row r="280" spans="1:11" ht="15.6" customHeight="1" x14ac:dyDescent="0.3">
      <c r="A280" s="78" t="s">
        <v>354</v>
      </c>
      <c r="B280" s="108">
        <v>55.945967863161101</v>
      </c>
      <c r="C280" s="31">
        <v>0.52975261384643391</v>
      </c>
      <c r="D280" s="32">
        <v>163.72883248694501</v>
      </c>
      <c r="E280" s="31">
        <v>0.53238293003820247</v>
      </c>
      <c r="F280" s="33">
        <v>15452.911583188101</v>
      </c>
      <c r="G280" s="31">
        <v>0.46945894721864245</v>
      </c>
      <c r="H280" s="34">
        <v>4952</v>
      </c>
    </row>
    <row r="281" spans="1:11" ht="15.6" customHeight="1" x14ac:dyDescent="0.3">
      <c r="A281" s="78" t="s">
        <v>355</v>
      </c>
      <c r="B281" s="108">
        <v>0.30837037554820973</v>
      </c>
      <c r="C281" s="31">
        <v>2.9199604318051074E-3</v>
      </c>
      <c r="D281" s="32">
        <v>0.74664552989210387</v>
      </c>
      <c r="E281" s="31">
        <v>2.4278029035330688E-3</v>
      </c>
      <c r="F281" s="33">
        <v>121.66306258836049</v>
      </c>
      <c r="G281" s="31">
        <v>3.696119852278603E-3</v>
      </c>
      <c r="H281" s="34">
        <v>33</v>
      </c>
    </row>
    <row r="282" spans="1:11" ht="15.6" customHeight="1" x14ac:dyDescent="0.3">
      <c r="A282" s="91" t="s">
        <v>110</v>
      </c>
      <c r="B282" s="107" t="s">
        <v>166</v>
      </c>
      <c r="C282" s="26" t="s">
        <v>166</v>
      </c>
      <c r="D282" s="27" t="s">
        <v>166</v>
      </c>
      <c r="E282" s="26" t="s">
        <v>166</v>
      </c>
      <c r="F282" s="28" t="s">
        <v>166</v>
      </c>
      <c r="G282" s="26" t="s">
        <v>166</v>
      </c>
      <c r="H282" s="29" t="s">
        <v>166</v>
      </c>
      <c r="I282" s="85"/>
      <c r="J282" s="85"/>
      <c r="K282" s="85"/>
    </row>
    <row r="283" spans="1:11" ht="15.6" customHeight="1" x14ac:dyDescent="0.3">
      <c r="A283" s="78" t="s">
        <v>356</v>
      </c>
      <c r="B283" s="109">
        <v>61.724285505683198</v>
      </c>
      <c r="C283" s="39">
        <v>0.58446752882025599</v>
      </c>
      <c r="D283" s="40">
        <v>166.62464401889099</v>
      </c>
      <c r="E283" s="39">
        <v>0.54179899075761639</v>
      </c>
      <c r="F283" s="41">
        <v>21456.360343618697</v>
      </c>
      <c r="G283" s="39">
        <v>0.65184352371612542</v>
      </c>
      <c r="H283" s="42">
        <v>5111</v>
      </c>
    </row>
    <row r="284" spans="1:11" ht="15.6" customHeight="1" x14ac:dyDescent="0.3">
      <c r="A284" s="78" t="s">
        <v>357</v>
      </c>
      <c r="B284" s="109">
        <v>20.635671054994699</v>
      </c>
      <c r="C284" s="39">
        <v>0.19539925927453539</v>
      </c>
      <c r="D284" s="40">
        <v>62.787160642779398</v>
      </c>
      <c r="E284" s="39">
        <v>0.20415959757391849</v>
      </c>
      <c r="F284" s="41">
        <v>5566.32239465765</v>
      </c>
      <c r="G284" s="39">
        <v>0.16910469183804197</v>
      </c>
      <c r="H284" s="42">
        <v>1573</v>
      </c>
    </row>
    <row r="285" spans="1:11" ht="15.6" customHeight="1" x14ac:dyDescent="0.3">
      <c r="A285" s="78" t="s">
        <v>358</v>
      </c>
      <c r="B285" s="109">
        <v>6.2662275315296094</v>
      </c>
      <c r="C285" s="31">
        <v>5.933493584209009E-2</v>
      </c>
      <c r="D285" s="32">
        <v>17.5358170525475</v>
      </c>
      <c r="E285" s="31">
        <v>5.7019704600858895E-2</v>
      </c>
      <c r="F285" s="33">
        <v>1736.55706577463</v>
      </c>
      <c r="G285" s="31">
        <v>5.275654671903969E-2</v>
      </c>
      <c r="H285" s="34">
        <v>594</v>
      </c>
    </row>
    <row r="286" spans="1:11" ht="15.6" customHeight="1" x14ac:dyDescent="0.3">
      <c r="A286" s="96" t="s">
        <v>359</v>
      </c>
      <c r="B286" s="109">
        <v>5.7173324080945598</v>
      </c>
      <c r="C286" s="31">
        <v>5.4137445522886081E-2</v>
      </c>
      <c r="D286" s="32">
        <v>18.519732582623099</v>
      </c>
      <c r="E286" s="31">
        <v>6.0219017909670929E-2</v>
      </c>
      <c r="F286" s="33">
        <v>1151.23040895142</v>
      </c>
      <c r="G286" s="31">
        <v>3.4974342076764739E-2</v>
      </c>
      <c r="H286" s="34">
        <v>505</v>
      </c>
    </row>
    <row r="287" spans="1:11" ht="15.6" customHeight="1" x14ac:dyDescent="0.3">
      <c r="A287" s="78" t="s">
        <v>360</v>
      </c>
      <c r="B287" s="109">
        <v>9.9563084889821383</v>
      </c>
      <c r="C287" s="31">
        <v>9.4276328531850515E-2</v>
      </c>
      <c r="D287" s="32">
        <v>38.060943351439604</v>
      </c>
      <c r="E287" s="31">
        <v>0.12375948837889097</v>
      </c>
      <c r="F287" s="33">
        <v>2660.4909132762696</v>
      </c>
      <c r="G287" s="31">
        <v>8.0825626711685472E-2</v>
      </c>
      <c r="H287" s="34">
        <v>505</v>
      </c>
    </row>
    <row r="288" spans="1:11" ht="15.6" customHeight="1" x14ac:dyDescent="0.3">
      <c r="A288" s="78" t="s">
        <v>277</v>
      </c>
      <c r="B288" s="109">
        <v>1.3078990707220199</v>
      </c>
      <c r="C288" s="31">
        <v>1.2384502008384118E-2</v>
      </c>
      <c r="D288" s="32">
        <v>4.0113007291446001</v>
      </c>
      <c r="E288" s="31">
        <v>1.3043200779048242E-2</v>
      </c>
      <c r="F288" s="33">
        <v>345.46676318966695</v>
      </c>
      <c r="G288" s="31">
        <v>1.049526893834677E-2</v>
      </c>
      <c r="H288" s="34">
        <v>100</v>
      </c>
    </row>
    <row r="289" spans="1:11" ht="15.6" customHeight="1" x14ac:dyDescent="0.3">
      <c r="A289" s="91" t="s">
        <v>111</v>
      </c>
      <c r="B289" s="107" t="s">
        <v>166</v>
      </c>
      <c r="C289" s="26" t="s">
        <v>166</v>
      </c>
      <c r="D289" s="27" t="s">
        <v>166</v>
      </c>
      <c r="E289" s="26" t="s">
        <v>166</v>
      </c>
      <c r="F289" s="28" t="s">
        <v>166</v>
      </c>
      <c r="G289" s="26" t="s">
        <v>166</v>
      </c>
      <c r="H289" s="29" t="s">
        <v>166</v>
      </c>
      <c r="I289" s="85"/>
      <c r="J289" s="85"/>
      <c r="K289" s="85"/>
    </row>
    <row r="290" spans="1:11" ht="15.6" customHeight="1" x14ac:dyDescent="0.3">
      <c r="A290" s="78" t="s">
        <v>361</v>
      </c>
      <c r="B290" s="70">
        <v>32.6241421636078</v>
      </c>
      <c r="C290" s="76">
        <v>0.30891814452010025</v>
      </c>
      <c r="D290" s="72">
        <v>98.104478491366891</v>
      </c>
      <c r="E290" s="77">
        <v>0.31899787542471014</v>
      </c>
      <c r="F290" s="74">
        <v>9346.4740405619104</v>
      </c>
      <c r="G290" s="76">
        <v>0.2839455748949104</v>
      </c>
      <c r="H290" s="75">
        <v>2573</v>
      </c>
    </row>
    <row r="291" spans="1:11" ht="15.6" customHeight="1" x14ac:dyDescent="0.3">
      <c r="A291" s="78" t="s">
        <v>362</v>
      </c>
      <c r="B291" s="70">
        <v>70.473671132102396</v>
      </c>
      <c r="C291" s="76">
        <v>0.66731549949944446</v>
      </c>
      <c r="D291" s="72">
        <v>201.84695476959499</v>
      </c>
      <c r="E291" s="77">
        <v>0.65632834221849023</v>
      </c>
      <c r="F291" s="74">
        <v>22692.677887342699</v>
      </c>
      <c r="G291" s="76">
        <v>0.68940281015739724</v>
      </c>
      <c r="H291" s="75">
        <v>5605</v>
      </c>
    </row>
    <row r="292" spans="1:11" ht="15.6" customHeight="1" x14ac:dyDescent="0.3">
      <c r="A292" s="78" t="s">
        <v>363</v>
      </c>
      <c r="B292" s="70">
        <v>2.50991076429584</v>
      </c>
      <c r="C292" s="76">
        <v>2.3766355980455713E-2</v>
      </c>
      <c r="D292" s="72">
        <v>7.5881651164633599</v>
      </c>
      <c r="E292" s="77">
        <v>2.4673782356803634E-2</v>
      </c>
      <c r="F292" s="74">
        <v>877.27596156365496</v>
      </c>
      <c r="G292" s="76">
        <v>2.6651614947694385E-2</v>
      </c>
      <c r="H292" s="75">
        <v>210</v>
      </c>
    </row>
    <row r="293" spans="1:11" ht="15.6" customHeight="1" x14ac:dyDescent="0.3">
      <c r="A293" s="91" t="s">
        <v>112</v>
      </c>
      <c r="B293" s="107" t="s">
        <v>166</v>
      </c>
      <c r="C293" s="26" t="s">
        <v>166</v>
      </c>
      <c r="D293" s="27" t="s">
        <v>166</v>
      </c>
      <c r="E293" s="26" t="s">
        <v>166</v>
      </c>
      <c r="F293" s="28" t="s">
        <v>166</v>
      </c>
      <c r="G293" s="26" t="s">
        <v>166</v>
      </c>
      <c r="H293" s="29" t="s">
        <v>166</v>
      </c>
      <c r="I293" s="85"/>
      <c r="J293" s="85"/>
      <c r="K293" s="85"/>
    </row>
    <row r="294" spans="1:11" ht="15.6" customHeight="1" x14ac:dyDescent="0.3">
      <c r="A294" s="78" t="s">
        <v>364</v>
      </c>
      <c r="B294" s="111">
        <v>47.433518419650191</v>
      </c>
      <c r="C294" s="50">
        <v>0.44914819291720187</v>
      </c>
      <c r="D294" s="51">
        <v>135.01373384067298</v>
      </c>
      <c r="E294" s="50">
        <v>0.43901251921054774</v>
      </c>
      <c r="F294" s="52">
        <v>16672.775357385399</v>
      </c>
      <c r="G294" s="50">
        <v>0.50651836868118816</v>
      </c>
      <c r="H294" s="53">
        <v>4079</v>
      </c>
    </row>
    <row r="295" spans="1:11" ht="15.6" customHeight="1" x14ac:dyDescent="0.3">
      <c r="A295" s="78" t="s">
        <v>365</v>
      </c>
      <c r="B295" s="111">
        <v>54.481572706521199</v>
      </c>
      <c r="C295" s="50">
        <v>0.51588624971753894</v>
      </c>
      <c r="D295" s="51">
        <v>160.98530458826599</v>
      </c>
      <c r="E295" s="50">
        <v>0.52346203688117865</v>
      </c>
      <c r="F295" s="52">
        <v>15201.647099727501</v>
      </c>
      <c r="G295" s="50">
        <v>0.46182554044970825</v>
      </c>
      <c r="H295" s="53">
        <v>4031</v>
      </c>
    </row>
    <row r="296" spans="1:11" ht="15.6" customHeight="1" x14ac:dyDescent="0.3">
      <c r="A296" s="78" t="s">
        <v>366</v>
      </c>
      <c r="B296" s="111">
        <v>2.0940010805528697</v>
      </c>
      <c r="C296" s="50">
        <v>1.9828105370049112E-2</v>
      </c>
      <c r="D296" s="51">
        <v>6.3584786691341799</v>
      </c>
      <c r="E296" s="50">
        <v>2.0675316943513787E-2</v>
      </c>
      <c r="F296" s="52">
        <v>481.76391939267302</v>
      </c>
      <c r="G296" s="50">
        <v>1.4635972074807551E-2</v>
      </c>
      <c r="H296" s="53">
        <v>138</v>
      </c>
    </row>
    <row r="297" spans="1:11" ht="15.6" customHeight="1" x14ac:dyDescent="0.3">
      <c r="A297" s="103" t="s">
        <v>367</v>
      </c>
      <c r="B297" s="111">
        <v>1.5986318532818229</v>
      </c>
      <c r="C297" s="50">
        <v>1.5137451995210929E-2</v>
      </c>
      <c r="D297" s="51">
        <v>5.1820812793516939</v>
      </c>
      <c r="E297" s="50">
        <v>1.6850126964762603E-2</v>
      </c>
      <c r="F297" s="52">
        <v>560.24151296270202</v>
      </c>
      <c r="G297" s="50">
        <v>1.7020118794298288E-2</v>
      </c>
      <c r="H297" s="53">
        <v>140</v>
      </c>
    </row>
    <row r="298" spans="1:11" ht="15.6" customHeight="1" x14ac:dyDescent="0.3">
      <c r="A298" s="91" t="s">
        <v>113</v>
      </c>
      <c r="B298" s="107" t="s">
        <v>166</v>
      </c>
      <c r="C298" s="26" t="s">
        <v>166</v>
      </c>
      <c r="D298" s="27" t="s">
        <v>166</v>
      </c>
      <c r="E298" s="26" t="s">
        <v>166</v>
      </c>
      <c r="F298" s="28" t="s">
        <v>166</v>
      </c>
      <c r="G298" s="26" t="s">
        <v>166</v>
      </c>
      <c r="H298" s="29" t="s">
        <v>166</v>
      </c>
      <c r="I298" s="85"/>
      <c r="J298" s="85"/>
      <c r="K298" s="85"/>
    </row>
    <row r="299" spans="1:11" ht="15.6" customHeight="1" x14ac:dyDescent="0.3">
      <c r="A299" s="96" t="s">
        <v>368</v>
      </c>
      <c r="B299" s="108">
        <v>92.025552831194986</v>
      </c>
      <c r="C299" s="31">
        <v>0.87139036136131809</v>
      </c>
      <c r="D299" s="32">
        <v>266.52023133910501</v>
      </c>
      <c r="E299" s="31">
        <v>0.86662086035509966</v>
      </c>
      <c r="F299" s="33">
        <v>28727.755392376199</v>
      </c>
      <c r="G299" s="31">
        <v>0.87274826687885565</v>
      </c>
      <c r="H299" s="34">
        <v>7175</v>
      </c>
    </row>
    <row r="300" spans="1:11" ht="15.6" customHeight="1" x14ac:dyDescent="0.3">
      <c r="A300" s="78" t="s">
        <v>369</v>
      </c>
      <c r="B300" s="108">
        <v>9.5502608155408897</v>
      </c>
      <c r="C300" s="31">
        <v>9.0431461340029065E-2</v>
      </c>
      <c r="D300" s="32">
        <v>27.216115865405897</v>
      </c>
      <c r="E300" s="31">
        <v>8.8496297741812321E-2</v>
      </c>
      <c r="F300" s="33">
        <v>2682.6408938447298</v>
      </c>
      <c r="G300" s="31">
        <v>8.1498542395089482E-2</v>
      </c>
      <c r="H300" s="34">
        <v>864</v>
      </c>
    </row>
    <row r="301" spans="1:11" ht="15.6" customHeight="1" x14ac:dyDescent="0.3">
      <c r="A301" s="78" t="s">
        <v>370</v>
      </c>
      <c r="B301" s="108">
        <v>4.0319104132701398</v>
      </c>
      <c r="C301" s="31">
        <v>3.8178177298653082E-2</v>
      </c>
      <c r="D301" s="32">
        <v>13.8032511729139</v>
      </c>
      <c r="E301" s="31">
        <v>4.4882841903090602E-2</v>
      </c>
      <c r="F301" s="33">
        <v>1506.0316032472701</v>
      </c>
      <c r="G301" s="31">
        <v>4.5753190726054868E-2</v>
      </c>
      <c r="H301" s="34">
        <v>349</v>
      </c>
    </row>
    <row r="302" spans="1:11" ht="15.6" customHeight="1" x14ac:dyDescent="0.3">
      <c r="A302" s="91" t="s">
        <v>114</v>
      </c>
      <c r="B302" s="107" t="s">
        <v>166</v>
      </c>
      <c r="C302" s="26" t="s">
        <v>166</v>
      </c>
      <c r="D302" s="27" t="s">
        <v>166</v>
      </c>
      <c r="E302" s="26" t="s">
        <v>166</v>
      </c>
      <c r="F302" s="28" t="s">
        <v>166</v>
      </c>
      <c r="G302" s="26" t="s">
        <v>166</v>
      </c>
      <c r="H302" s="29" t="s">
        <v>166</v>
      </c>
      <c r="I302" s="85"/>
      <c r="J302" s="85"/>
      <c r="K302" s="85"/>
    </row>
    <row r="303" spans="1:11" ht="15.6" customHeight="1" x14ac:dyDescent="0.3">
      <c r="A303" s="59" t="s">
        <v>371</v>
      </c>
      <c r="B303" s="108">
        <v>47.166103843578099</v>
      </c>
      <c r="C303" s="31">
        <v>0.44661604312936865</v>
      </c>
      <c r="D303" s="32">
        <v>133.89714893069498</v>
      </c>
      <c r="E303" s="31">
        <v>0.43538181631612666</v>
      </c>
      <c r="F303" s="33">
        <v>15407.6581955946</v>
      </c>
      <c r="G303" s="31">
        <v>0.468084150787345</v>
      </c>
      <c r="H303" s="34">
        <v>3435</v>
      </c>
    </row>
    <row r="304" spans="1:11" ht="15.6" customHeight="1" x14ac:dyDescent="0.3">
      <c r="A304" s="59" t="s">
        <v>372</v>
      </c>
      <c r="B304" s="108">
        <v>58.441620216427992</v>
      </c>
      <c r="C304" s="31">
        <v>0.55338395687063224</v>
      </c>
      <c r="D304" s="32">
        <v>173.64244944672899</v>
      </c>
      <c r="E304" s="31">
        <v>0.56461818368387329</v>
      </c>
      <c r="F304" s="33">
        <v>17508.769693873699</v>
      </c>
      <c r="G304" s="31">
        <v>0.53191584921265811</v>
      </c>
      <c r="H304" s="34">
        <v>4953</v>
      </c>
    </row>
    <row r="305" spans="1:11" ht="15.6" customHeight="1" x14ac:dyDescent="0.3">
      <c r="A305" s="91" t="s">
        <v>115</v>
      </c>
      <c r="B305" s="107" t="s">
        <v>166</v>
      </c>
      <c r="C305" s="26" t="s">
        <v>166</v>
      </c>
      <c r="D305" s="27" t="s">
        <v>166</v>
      </c>
      <c r="E305" s="26" t="s">
        <v>166</v>
      </c>
      <c r="F305" s="28" t="s">
        <v>166</v>
      </c>
      <c r="G305" s="26" t="s">
        <v>166</v>
      </c>
      <c r="H305" s="29" t="s">
        <v>166</v>
      </c>
      <c r="I305" s="85"/>
      <c r="J305" s="85"/>
      <c r="K305" s="85"/>
    </row>
    <row r="306" spans="1:11" ht="15.6" customHeight="1" x14ac:dyDescent="0.3">
      <c r="A306" s="59" t="s">
        <v>373</v>
      </c>
      <c r="B306" s="108">
        <v>79.274625115246906</v>
      </c>
      <c r="C306" s="31">
        <v>0.75065177117351101</v>
      </c>
      <c r="D306" s="32">
        <v>230.99704196776801</v>
      </c>
      <c r="E306" s="31">
        <v>0.75111316782133497</v>
      </c>
      <c r="F306" s="33">
        <v>22953.056856498901</v>
      </c>
      <c r="G306" s="31">
        <v>0.69731311470291291</v>
      </c>
      <c r="H306" s="34">
        <v>6316</v>
      </c>
    </row>
    <row r="307" spans="1:11" ht="15.6" customHeight="1" x14ac:dyDescent="0.3">
      <c r="A307" s="59" t="s">
        <v>374</v>
      </c>
      <c r="B307" s="108">
        <v>3.4150890637864397</v>
      </c>
      <c r="C307" s="31">
        <v>3.2337493248561971E-2</v>
      </c>
      <c r="D307" s="32">
        <v>10.2744396568719</v>
      </c>
      <c r="E307" s="31">
        <v>3.3408509704375457E-2</v>
      </c>
      <c r="F307" s="33">
        <v>1133.6827162567699</v>
      </c>
      <c r="G307" s="31">
        <v>3.4441243748064725E-2</v>
      </c>
      <c r="H307" s="34">
        <v>269</v>
      </c>
    </row>
    <row r="308" spans="1:11" ht="15.6" customHeight="1" x14ac:dyDescent="0.3">
      <c r="A308" s="59" t="s">
        <v>375</v>
      </c>
      <c r="B308" s="108">
        <v>9.7405305326723397</v>
      </c>
      <c r="C308" s="31">
        <v>9.2233126121890469E-2</v>
      </c>
      <c r="D308" s="32">
        <v>28.495386205515558</v>
      </c>
      <c r="E308" s="31">
        <v>9.2655990824781417E-2</v>
      </c>
      <c r="F308" s="33">
        <v>3084.9136577610711</v>
      </c>
      <c r="G308" s="31">
        <v>9.3719575772926042E-2</v>
      </c>
      <c r="H308" s="34">
        <v>731</v>
      </c>
    </row>
    <row r="309" spans="1:11" ht="15.6" customHeight="1" x14ac:dyDescent="0.3">
      <c r="A309" s="59" t="s">
        <v>376</v>
      </c>
      <c r="B309" s="108">
        <v>8.8532854036741906</v>
      </c>
      <c r="C309" s="31">
        <v>8.3831798123438203E-2</v>
      </c>
      <c r="D309" s="32">
        <v>24.521929003166097</v>
      </c>
      <c r="E309" s="31">
        <v>7.9735842579438748E-2</v>
      </c>
      <c r="F309" s="33">
        <v>3964.29050139327</v>
      </c>
      <c r="G309" s="31">
        <v>0.12043501544897792</v>
      </c>
      <c r="H309" s="34">
        <v>713</v>
      </c>
    </row>
    <row r="310" spans="1:11" ht="15.6" customHeight="1" x14ac:dyDescent="0.3">
      <c r="A310" s="59" t="s">
        <v>377</v>
      </c>
      <c r="B310" s="108">
        <v>0.50622867388639903</v>
      </c>
      <c r="C310" s="31">
        <v>4.7934815222299594E-3</v>
      </c>
      <c r="D310" s="32">
        <v>1.3179494523655799</v>
      </c>
      <c r="E310" s="31">
        <v>4.2854626178842293E-3</v>
      </c>
      <c r="F310" s="33">
        <v>249.01592262294997</v>
      </c>
      <c r="G310" s="31">
        <v>7.565095564413417E-3</v>
      </c>
      <c r="H310" s="34">
        <v>36</v>
      </c>
    </row>
    <row r="311" spans="1:11" ht="15.6" customHeight="1" x14ac:dyDescent="0.3">
      <c r="A311" s="59" t="s">
        <v>378</v>
      </c>
      <c r="B311" s="108">
        <v>0.69174365177153296</v>
      </c>
      <c r="C311" s="31">
        <v>6.5501236574181474E-3</v>
      </c>
      <c r="D311" s="32">
        <v>2.0325535420415597</v>
      </c>
      <c r="E311" s="31">
        <v>6.6090791324606418E-3</v>
      </c>
      <c r="F311" s="33">
        <v>274.03898033076297</v>
      </c>
      <c r="G311" s="31">
        <v>8.3252952371069191E-3</v>
      </c>
      <c r="H311" s="34">
        <v>57</v>
      </c>
    </row>
    <row r="312" spans="1:11" ht="15.6" customHeight="1" x14ac:dyDescent="0.3">
      <c r="A312" s="59" t="s">
        <v>379</v>
      </c>
      <c r="B312" s="108">
        <v>3.1262216189683096</v>
      </c>
      <c r="C312" s="31">
        <v>2.9602206152951463E-2</v>
      </c>
      <c r="D312" s="32">
        <v>9.9002985496960001</v>
      </c>
      <c r="E312" s="31">
        <v>3.2191947319726896E-2</v>
      </c>
      <c r="F312" s="33">
        <v>1257.4292546045301</v>
      </c>
      <c r="G312" s="31">
        <v>3.8200659525599735E-2</v>
      </c>
      <c r="H312" s="34">
        <v>266</v>
      </c>
    </row>
    <row r="313" spans="1:11" ht="15.6" customHeight="1" x14ac:dyDescent="0.3">
      <c r="A313" s="91" t="s">
        <v>116</v>
      </c>
      <c r="B313" s="107" t="s">
        <v>166</v>
      </c>
      <c r="C313" s="26" t="s">
        <v>166</v>
      </c>
      <c r="D313" s="27" t="s">
        <v>166</v>
      </c>
      <c r="E313" s="26" t="s">
        <v>166</v>
      </c>
      <c r="F313" s="28" t="s">
        <v>166</v>
      </c>
      <c r="G313" s="26" t="s">
        <v>166</v>
      </c>
      <c r="H313" s="29" t="s">
        <v>166</v>
      </c>
      <c r="I313" s="85"/>
      <c r="J313" s="85"/>
      <c r="K313" s="85"/>
    </row>
    <row r="314" spans="1:11" ht="15.6" customHeight="1" x14ac:dyDescent="0.3">
      <c r="A314" s="58" t="s">
        <v>380</v>
      </c>
      <c r="B314" s="108">
        <v>25.494339481778901</v>
      </c>
      <c r="C314" s="31">
        <v>0.24140601181115401</v>
      </c>
      <c r="D314" s="32">
        <v>71.930765743195295</v>
      </c>
      <c r="E314" s="31">
        <v>0.23389107003683862</v>
      </c>
      <c r="F314" s="33">
        <v>8756.9116386153109</v>
      </c>
      <c r="G314" s="31">
        <v>0.26603468845467082</v>
      </c>
      <c r="H314" s="34">
        <v>2498</v>
      </c>
    </row>
    <row r="315" spans="1:11" ht="15.6" customHeight="1" x14ac:dyDescent="0.3">
      <c r="A315" s="58" t="s">
        <v>381</v>
      </c>
      <c r="B315" s="108">
        <v>46.649276195895496</v>
      </c>
      <c r="C315" s="31">
        <v>0.44172219987800815</v>
      </c>
      <c r="D315" s="32">
        <v>132.83219354755499</v>
      </c>
      <c r="E315" s="31">
        <v>0.43191899270330192</v>
      </c>
      <c r="F315" s="33">
        <v>15309.430978125098</v>
      </c>
      <c r="G315" s="31">
        <v>0.4651000111413498</v>
      </c>
      <c r="H315" s="34">
        <v>3422</v>
      </c>
    </row>
    <row r="316" spans="1:11" ht="15.6" customHeight="1" x14ac:dyDescent="0.3">
      <c r="A316" s="58" t="s">
        <v>382</v>
      </c>
      <c r="B316" s="108">
        <v>21.8293673168235</v>
      </c>
      <c r="C316" s="31">
        <v>0.20670237438712455</v>
      </c>
      <c r="D316" s="32">
        <v>60.886750998561794</v>
      </c>
      <c r="E316" s="31">
        <v>0.19798019936229258</v>
      </c>
      <c r="F316" s="33">
        <v>5671.5628381483893</v>
      </c>
      <c r="G316" s="31">
        <v>0.17230189306060875</v>
      </c>
      <c r="H316" s="34">
        <v>1989</v>
      </c>
    </row>
    <row r="317" spans="1:11" ht="15.6" customHeight="1" x14ac:dyDescent="0.3">
      <c r="A317" s="58" t="s">
        <v>383</v>
      </c>
      <c r="B317" s="108">
        <v>11.1425980898763</v>
      </c>
      <c r="C317" s="31">
        <v>0.10550930993972665</v>
      </c>
      <c r="D317" s="32">
        <v>40.447973898454499</v>
      </c>
      <c r="E317" s="31">
        <v>0.13152118983004993</v>
      </c>
      <c r="F317" s="33">
        <v>2924.2125089892402</v>
      </c>
      <c r="G317" s="31">
        <v>8.883748014239598E-2</v>
      </c>
      <c r="H317" s="34">
        <v>441</v>
      </c>
    </row>
    <row r="318" spans="1:11" ht="15.6" customHeight="1" x14ac:dyDescent="0.3">
      <c r="A318" s="119" t="s">
        <v>139</v>
      </c>
      <c r="B318" s="108">
        <v>0.49214297563196796</v>
      </c>
      <c r="C318" s="31">
        <v>4.6601039839882716E-3</v>
      </c>
      <c r="D318" s="32">
        <v>1.44191418965836</v>
      </c>
      <c r="E318" s="31">
        <v>4.6885480675200389E-3</v>
      </c>
      <c r="F318" s="33">
        <v>254.30992559027598</v>
      </c>
      <c r="G318" s="31">
        <v>7.7259272009780836E-3</v>
      </c>
      <c r="H318" s="34">
        <v>38</v>
      </c>
    </row>
    <row r="319" spans="1:11" ht="15.6" customHeight="1" x14ac:dyDescent="0.3">
      <c r="A319" s="91" t="s">
        <v>117</v>
      </c>
      <c r="B319" s="107" t="s">
        <v>166</v>
      </c>
      <c r="C319" s="26" t="s">
        <v>166</v>
      </c>
      <c r="D319" s="27" t="s">
        <v>166</v>
      </c>
      <c r="E319" s="26" t="s">
        <v>166</v>
      </c>
      <c r="F319" s="28" t="s">
        <v>166</v>
      </c>
      <c r="G319" s="26" t="s">
        <v>166</v>
      </c>
      <c r="H319" s="29" t="s">
        <v>166</v>
      </c>
      <c r="I319" s="85"/>
      <c r="J319" s="85"/>
      <c r="K319" s="85"/>
    </row>
    <row r="320" spans="1:11" ht="15.6" customHeight="1" x14ac:dyDescent="0.3">
      <c r="A320" s="92" t="s">
        <v>312</v>
      </c>
      <c r="B320" s="62">
        <v>68.927082023409795</v>
      </c>
      <c r="C320" s="63">
        <v>0.65267084047986523</v>
      </c>
      <c r="D320" s="64">
        <v>201.97492672893</v>
      </c>
      <c r="E320" s="65">
        <v>0.6567444576065905</v>
      </c>
      <c r="F320" s="66">
        <v>22421.4427404784</v>
      </c>
      <c r="G320" s="63">
        <v>0.68116269528906781</v>
      </c>
      <c r="H320" s="67">
        <v>5467</v>
      </c>
      <c r="I320" s="85"/>
      <c r="J320" s="85"/>
      <c r="K320" s="85"/>
    </row>
    <row r="321" spans="1:12" ht="15.6" customHeight="1" x14ac:dyDescent="0.3">
      <c r="A321" s="58" t="s">
        <v>384</v>
      </c>
      <c r="B321" s="108">
        <v>15.793872203817299</v>
      </c>
      <c r="C321" s="31">
        <v>0.14955224482295698</v>
      </c>
      <c r="D321" s="32">
        <v>50.387144138950895</v>
      </c>
      <c r="E321" s="31">
        <v>0.16383953287574343</v>
      </c>
      <c r="F321" s="33">
        <v>5700.4221405833196</v>
      </c>
      <c r="G321" s="31">
        <v>0.17317863772232717</v>
      </c>
      <c r="H321" s="34">
        <v>1274</v>
      </c>
      <c r="I321" s="124"/>
      <c r="J321" s="124"/>
      <c r="K321" s="124"/>
      <c r="L321" s="124"/>
    </row>
    <row r="322" spans="1:12" ht="15.6" customHeight="1" x14ac:dyDescent="0.3">
      <c r="A322" s="58" t="s">
        <v>385</v>
      </c>
      <c r="B322" s="108">
        <v>34.5777161032807</v>
      </c>
      <c r="C322" s="31">
        <v>0.32741654468032799</v>
      </c>
      <c r="D322" s="32">
        <v>98.103070217218388</v>
      </c>
      <c r="E322" s="31">
        <v>0.31899329626106443</v>
      </c>
      <c r="F322" s="33">
        <v>11527.7857934118</v>
      </c>
      <c r="G322" s="31">
        <v>0.35021375442443381</v>
      </c>
      <c r="H322" s="34">
        <v>2488</v>
      </c>
    </row>
    <row r="323" spans="1:12" ht="15.6" customHeight="1" x14ac:dyDescent="0.3">
      <c r="A323" s="58" t="s">
        <v>386</v>
      </c>
      <c r="B323" s="108">
        <v>43.646546208099402</v>
      </c>
      <c r="C323" s="31">
        <v>0.41328933651954819</v>
      </c>
      <c r="D323" s="32">
        <v>126.199201666314</v>
      </c>
      <c r="E323" s="31">
        <v>0.41035106481292094</v>
      </c>
      <c r="F323" s="33">
        <v>14757.601367672198</v>
      </c>
      <c r="G323" s="31">
        <v>0.44833544566948519</v>
      </c>
      <c r="H323" s="34">
        <v>3669</v>
      </c>
    </row>
    <row r="324" spans="1:12" ht="15.6" customHeight="1" x14ac:dyDescent="0.3">
      <c r="A324" s="104" t="s">
        <v>387</v>
      </c>
      <c r="B324" s="108">
        <v>34.512884777332197</v>
      </c>
      <c r="C324" s="31">
        <v>0.32680265657199542</v>
      </c>
      <c r="D324" s="32">
        <v>99.147351149730284</v>
      </c>
      <c r="E324" s="31">
        <v>0.3223888945450627</v>
      </c>
      <c r="F324" s="33">
        <v>9633.515729428671</v>
      </c>
      <c r="G324" s="31">
        <v>0.29266589199100096</v>
      </c>
      <c r="H324" s="34">
        <v>2735</v>
      </c>
    </row>
    <row r="325" spans="1:12" ht="15.6" customHeight="1" x14ac:dyDescent="0.3">
      <c r="A325" s="119" t="s">
        <v>139</v>
      </c>
      <c r="B325" s="108">
        <v>2.1677572592640075</v>
      </c>
      <c r="C325" s="31">
        <v>2.0526502948139423E-2</v>
      </c>
      <c r="D325" s="32">
        <v>6.4173204987637291</v>
      </c>
      <c r="E325" s="31">
        <v>2.086664784834685E-2</v>
      </c>
      <c r="F325" s="33">
        <v>861.46941956113005</v>
      </c>
      <c r="G325" s="31">
        <v>2.6171412719931317E-2</v>
      </c>
      <c r="H325" s="34">
        <v>186</v>
      </c>
    </row>
    <row r="326" spans="1:12" ht="15.6" customHeight="1" x14ac:dyDescent="0.3">
      <c r="A326" s="91" t="s">
        <v>118</v>
      </c>
      <c r="B326" s="107" t="s">
        <v>166</v>
      </c>
      <c r="C326" s="26" t="s">
        <v>166</v>
      </c>
      <c r="D326" s="27" t="s">
        <v>166</v>
      </c>
      <c r="E326" s="26" t="s">
        <v>166</v>
      </c>
      <c r="F326" s="28" t="s">
        <v>166</v>
      </c>
      <c r="G326" s="26" t="s">
        <v>166</v>
      </c>
      <c r="H326" s="29" t="s">
        <v>166</v>
      </c>
      <c r="I326" s="85"/>
      <c r="J326" s="85"/>
      <c r="K326" s="85"/>
    </row>
    <row r="327" spans="1:12" ht="15.6" customHeight="1" x14ac:dyDescent="0.3">
      <c r="A327" s="59" t="s">
        <v>332</v>
      </c>
      <c r="B327" s="108">
        <v>88.064599748394585</v>
      </c>
      <c r="C327" s="31">
        <v>0.83388407933454323</v>
      </c>
      <c r="D327" s="32">
        <v>252.89068933591099</v>
      </c>
      <c r="E327" s="31">
        <v>0.82230285358425348</v>
      </c>
      <c r="F327" s="33">
        <v>27980.971478371601</v>
      </c>
      <c r="G327" s="31">
        <v>0.85006099605735996</v>
      </c>
      <c r="H327" s="34">
        <v>6916</v>
      </c>
    </row>
    <row r="328" spans="1:12" ht="15.6" customHeight="1" x14ac:dyDescent="0.3">
      <c r="A328" s="59" t="s">
        <v>319</v>
      </c>
      <c r="B328" s="108">
        <v>15.415222677531</v>
      </c>
      <c r="C328" s="31">
        <v>0.14596681080611221</v>
      </c>
      <c r="D328" s="32">
        <v>46.755441523796996</v>
      </c>
      <c r="E328" s="31">
        <v>0.15203063855997168</v>
      </c>
      <c r="F328" s="33">
        <v>4011.4786370893894</v>
      </c>
      <c r="G328" s="31">
        <v>0.12186858946419532</v>
      </c>
      <c r="H328" s="34">
        <v>1279</v>
      </c>
    </row>
    <row r="329" spans="1:12" ht="15.6" customHeight="1" x14ac:dyDescent="0.3">
      <c r="A329" s="105" t="s">
        <v>388</v>
      </c>
      <c r="B329" s="112">
        <v>2.1279016340807</v>
      </c>
      <c r="C329" s="54">
        <v>2.0149109859347338E-2</v>
      </c>
      <c r="D329" s="55">
        <v>7.8934675177168696</v>
      </c>
      <c r="E329" s="54">
        <v>2.5666507855777693E-2</v>
      </c>
      <c r="F329" s="56">
        <v>923.97777400718894</v>
      </c>
      <c r="G329" s="54">
        <v>2.8070414478444088E-2</v>
      </c>
      <c r="H329" s="57">
        <v>193</v>
      </c>
    </row>
  </sheetData>
  <phoneticPr fontId="6" type="noConversion"/>
  <conditionalFormatting sqref="H6 H8:H9 H11:H14 H18:H20 H22:H28 H31:H35 H37:H45 H47:H58 H60:H63 H66:H76 H78:H82 H84:H88 H90:H94 H97:H106 H108:H111 H113:H116 H118:H121 H123:H134 H137:H140 H142:H145 H147:H152 H154:H155 H157:H164 H167:H170 H172:H174 H176:H178 H180:H181 H183:H186 H188:H190 H192:H200 H202:H218 H220:H222 H224:H228 H230:H231 H234:H241 H244:H252 H272:H277 H279:H281 H283:H288 H294:H297 H299:H301 H303:H304 H306:H312 H314:H318 H321:H325 H327:H329">
    <cfRule type="cellIs" dxfId="255" priority="67" operator="between">
      <formula>30</formula>
      <formula>99</formula>
    </cfRule>
    <cfRule type="cellIs" dxfId="254" priority="68" operator="between">
      <formula>0</formula>
      <formula>29</formula>
    </cfRule>
  </conditionalFormatting>
  <conditionalFormatting sqref="H16:H17">
    <cfRule type="cellIs" dxfId="253" priority="64" operator="between">
      <formula>0</formula>
      <formula>29</formula>
    </cfRule>
    <cfRule type="cellIs" dxfId="252" priority="63" operator="between">
      <formula>30</formula>
      <formula>99</formula>
    </cfRule>
  </conditionalFormatting>
  <conditionalFormatting sqref="H21">
    <cfRule type="cellIs" dxfId="251" priority="62" operator="between">
      <formula>0</formula>
      <formula>29</formula>
    </cfRule>
    <cfRule type="cellIs" dxfId="250" priority="61" operator="between">
      <formula>30</formula>
      <formula>99</formula>
    </cfRule>
  </conditionalFormatting>
  <conditionalFormatting sqref="H30">
    <cfRule type="cellIs" dxfId="249" priority="59" operator="between">
      <formula>30</formula>
      <formula>99</formula>
    </cfRule>
    <cfRule type="cellIs" dxfId="248" priority="60" operator="between">
      <formula>0</formula>
      <formula>29</formula>
    </cfRule>
  </conditionalFormatting>
  <conditionalFormatting sqref="H36">
    <cfRule type="cellIs" dxfId="247" priority="58" operator="between">
      <formula>0</formula>
      <formula>29</formula>
    </cfRule>
    <cfRule type="cellIs" dxfId="246" priority="57" operator="between">
      <formula>30</formula>
      <formula>99</formula>
    </cfRule>
  </conditionalFormatting>
  <conditionalFormatting sqref="H65">
    <cfRule type="cellIs" dxfId="245" priority="56" operator="between">
      <formula>0</formula>
      <formula>29</formula>
    </cfRule>
    <cfRule type="cellIs" dxfId="244" priority="55" operator="between">
      <formula>30</formula>
      <formula>99</formula>
    </cfRule>
  </conditionalFormatting>
  <conditionalFormatting sqref="H77">
    <cfRule type="cellIs" dxfId="243" priority="54" operator="between">
      <formula>0</formula>
      <formula>29</formula>
    </cfRule>
    <cfRule type="cellIs" dxfId="242" priority="53" operator="between">
      <formula>30</formula>
      <formula>99</formula>
    </cfRule>
  </conditionalFormatting>
  <conditionalFormatting sqref="H83">
    <cfRule type="cellIs" dxfId="241" priority="52" operator="between">
      <formula>0</formula>
      <formula>29</formula>
    </cfRule>
    <cfRule type="cellIs" dxfId="240" priority="51" operator="between">
      <formula>30</formula>
      <formula>99</formula>
    </cfRule>
  </conditionalFormatting>
  <conditionalFormatting sqref="H96">
    <cfRule type="cellIs" dxfId="239" priority="48" operator="between">
      <formula>0</formula>
      <formula>29</formula>
    </cfRule>
    <cfRule type="cellIs" dxfId="238" priority="47" operator="between">
      <formula>30</formula>
      <formula>99</formula>
    </cfRule>
  </conditionalFormatting>
  <conditionalFormatting sqref="H107">
    <cfRule type="cellIs" dxfId="237" priority="46" operator="between">
      <formula>0</formula>
      <formula>29</formula>
    </cfRule>
    <cfRule type="cellIs" dxfId="236" priority="45" operator="between">
      <formula>30</formula>
      <formula>99</formula>
    </cfRule>
  </conditionalFormatting>
  <conditionalFormatting sqref="H112">
    <cfRule type="cellIs" dxfId="235" priority="44" operator="between">
      <formula>0</formula>
      <formula>29</formula>
    </cfRule>
    <cfRule type="cellIs" dxfId="234" priority="43" operator="between">
      <formula>30</formula>
      <formula>99</formula>
    </cfRule>
  </conditionalFormatting>
  <conditionalFormatting sqref="H136">
    <cfRule type="cellIs" dxfId="233" priority="42" operator="between">
      <formula>0</formula>
      <formula>29</formula>
    </cfRule>
    <cfRule type="cellIs" dxfId="232" priority="41" operator="between">
      <formula>30</formula>
      <formula>99</formula>
    </cfRule>
  </conditionalFormatting>
  <conditionalFormatting sqref="H141">
    <cfRule type="cellIs" dxfId="231" priority="40" operator="between">
      <formula>0</formula>
      <formula>29</formula>
    </cfRule>
    <cfRule type="cellIs" dxfId="230" priority="39" operator="between">
      <formula>30</formula>
      <formula>99</formula>
    </cfRule>
  </conditionalFormatting>
  <conditionalFormatting sqref="H146">
    <cfRule type="cellIs" dxfId="229" priority="37" operator="between">
      <formula>30</formula>
      <formula>99</formula>
    </cfRule>
    <cfRule type="cellIs" dxfId="228" priority="38" operator="between">
      <formula>0</formula>
      <formula>29</formula>
    </cfRule>
  </conditionalFormatting>
  <conditionalFormatting sqref="H153">
    <cfRule type="cellIs" dxfId="227" priority="36" operator="between">
      <formula>0</formula>
      <formula>29</formula>
    </cfRule>
    <cfRule type="cellIs" dxfId="226" priority="35" operator="between">
      <formula>30</formula>
      <formula>99</formula>
    </cfRule>
  </conditionalFormatting>
  <conditionalFormatting sqref="H156">
    <cfRule type="cellIs" dxfId="225" priority="34" operator="between">
      <formula>0</formula>
      <formula>29</formula>
    </cfRule>
    <cfRule type="cellIs" dxfId="224" priority="33" operator="between">
      <formula>30</formula>
      <formula>99</formula>
    </cfRule>
  </conditionalFormatting>
  <conditionalFormatting sqref="H166">
    <cfRule type="cellIs" dxfId="223" priority="32" operator="between">
      <formula>0</formula>
      <formula>29</formula>
    </cfRule>
    <cfRule type="cellIs" dxfId="222" priority="31" operator="between">
      <formula>30</formula>
      <formula>99</formula>
    </cfRule>
  </conditionalFormatting>
  <conditionalFormatting sqref="H171">
    <cfRule type="cellIs" dxfId="221" priority="30" operator="between">
      <formula>0</formula>
      <formula>29</formula>
    </cfRule>
    <cfRule type="cellIs" dxfId="220" priority="29" operator="between">
      <formula>30</formula>
      <formula>99</formula>
    </cfRule>
  </conditionalFormatting>
  <conditionalFormatting sqref="H175">
    <cfRule type="cellIs" dxfId="219" priority="28" operator="between">
      <formula>0</formula>
      <formula>29</formula>
    </cfRule>
    <cfRule type="cellIs" dxfId="218" priority="27" operator="between">
      <formula>30</formula>
      <formula>99</formula>
    </cfRule>
  </conditionalFormatting>
  <conditionalFormatting sqref="H179">
    <cfRule type="cellIs" dxfId="217" priority="26" operator="between">
      <formula>0</formula>
      <formula>29</formula>
    </cfRule>
    <cfRule type="cellIs" dxfId="216" priority="25" operator="between">
      <formula>30</formula>
      <formula>99</formula>
    </cfRule>
  </conditionalFormatting>
  <conditionalFormatting sqref="H182">
    <cfRule type="cellIs" dxfId="215" priority="23" operator="between">
      <formula>30</formula>
      <formula>99</formula>
    </cfRule>
    <cfRule type="cellIs" dxfId="214" priority="24" operator="between">
      <formula>0</formula>
      <formula>29</formula>
    </cfRule>
  </conditionalFormatting>
  <conditionalFormatting sqref="H187">
    <cfRule type="cellIs" dxfId="213" priority="22" operator="between">
      <formula>0</formula>
      <formula>29</formula>
    </cfRule>
    <cfRule type="cellIs" dxfId="212" priority="21" operator="between">
      <formula>30</formula>
      <formula>99</formula>
    </cfRule>
  </conditionalFormatting>
  <conditionalFormatting sqref="H201">
    <cfRule type="cellIs" dxfId="211" priority="20" operator="between">
      <formula>0</formula>
      <formula>29</formula>
    </cfRule>
    <cfRule type="cellIs" dxfId="210" priority="19" operator="between">
      <formula>30</formula>
      <formula>99</formula>
    </cfRule>
  </conditionalFormatting>
  <conditionalFormatting sqref="H233">
    <cfRule type="cellIs" dxfId="209" priority="18" operator="between">
      <formula>0</formula>
      <formula>29</formula>
    </cfRule>
    <cfRule type="cellIs" dxfId="208" priority="17" operator="between">
      <formula>30</formula>
      <formula>99</formula>
    </cfRule>
  </conditionalFormatting>
  <conditionalFormatting sqref="H254:H256">
    <cfRule type="cellIs" dxfId="207" priority="2" operator="between">
      <formula>0</formula>
      <formula>29</formula>
    </cfRule>
    <cfRule type="cellIs" dxfId="206" priority="1" operator="between">
      <formula>30</formula>
      <formula>99</formula>
    </cfRule>
  </conditionalFormatting>
  <conditionalFormatting sqref="H258:H270">
    <cfRule type="cellIs" dxfId="205" priority="6" operator="between">
      <formula>0</formula>
      <formula>29</formula>
    </cfRule>
    <cfRule type="cellIs" dxfId="204" priority="5" operator="between">
      <formula>30</formula>
      <formula>99</formula>
    </cfRule>
  </conditionalFormatting>
  <conditionalFormatting sqref="H290:H292">
    <cfRule type="cellIs" dxfId="203" priority="4" operator="between">
      <formula>0</formula>
      <formula>29</formula>
    </cfRule>
    <cfRule type="cellIs" dxfId="202" priority="3" operator="between">
      <formula>30</formula>
      <formula>99</formula>
    </cfRule>
  </conditionalFormatting>
  <conditionalFormatting sqref="H320">
    <cfRule type="cellIs" dxfId="201" priority="16" operator="between">
      <formula>0</formula>
      <formula>29</formula>
    </cfRule>
    <cfRule type="cellIs" dxfId="200" priority="15" operator="between">
      <formula>30</formula>
      <formula>99</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FAC0-D4C3-4758-915E-8C3408985EF0}">
  <dimension ref="A1:AK558"/>
  <sheetViews>
    <sheetView zoomScale="70" zoomScaleNormal="70" workbookViewId="0">
      <pane ySplit="6" topLeftCell="A7" activePane="bottomLeft" state="frozen"/>
      <selection pane="bottomLeft" activeCell="A22" sqref="A22"/>
    </sheetView>
  </sheetViews>
  <sheetFormatPr defaultRowHeight="14.4" x14ac:dyDescent="0.3"/>
  <cols>
    <col min="1" max="1" width="95.6640625" style="1" customWidth="1"/>
    <col min="2" max="7" width="20.6640625" style="3" customWidth="1"/>
    <col min="8" max="8" width="20.6640625" style="4" customWidth="1"/>
    <col min="9" max="12" width="14.33203125" customWidth="1"/>
  </cols>
  <sheetData>
    <row r="1" spans="1:12" ht="25.95" customHeight="1" x14ac:dyDescent="0.4">
      <c r="A1" s="10" t="s">
        <v>389</v>
      </c>
      <c r="B1" s="11"/>
      <c r="C1" s="11"/>
      <c r="D1" s="12"/>
      <c r="E1" s="11"/>
      <c r="F1" s="11"/>
      <c r="G1" s="11"/>
      <c r="H1" s="11"/>
    </row>
    <row r="2" spans="1:12" ht="15.45" customHeight="1" x14ac:dyDescent="0.3">
      <c r="A2" s="13" t="s">
        <v>120</v>
      </c>
      <c r="B2" s="11"/>
      <c r="C2" s="11"/>
      <c r="D2" s="12"/>
      <c r="E2" s="11"/>
      <c r="F2" s="11"/>
      <c r="G2" s="11"/>
      <c r="H2" s="11"/>
    </row>
    <row r="3" spans="1:12" ht="15.45" customHeight="1" x14ac:dyDescent="0.3">
      <c r="A3" s="13" t="s">
        <v>121</v>
      </c>
      <c r="B3" s="11"/>
      <c r="C3" s="11"/>
      <c r="D3" s="12"/>
      <c r="E3" s="11"/>
      <c r="F3" s="11"/>
      <c r="G3" s="11"/>
      <c r="H3" s="11"/>
    </row>
    <row r="4" spans="1:12" ht="15.45" customHeight="1" x14ac:dyDescent="0.3">
      <c r="A4" s="13" t="s">
        <v>122</v>
      </c>
      <c r="B4" s="11"/>
      <c r="C4" s="11"/>
      <c r="D4" s="14"/>
      <c r="E4" s="15"/>
      <c r="F4" s="16"/>
      <c r="G4" s="16"/>
      <c r="H4" s="16"/>
    </row>
    <row r="5" spans="1:12" ht="27" customHeight="1" x14ac:dyDescent="0.4">
      <c r="A5" s="17" t="s">
        <v>123</v>
      </c>
      <c r="B5" s="18" t="s">
        <v>124</v>
      </c>
      <c r="C5" s="19" t="s">
        <v>125</v>
      </c>
      <c r="D5" s="19" t="s">
        <v>126</v>
      </c>
      <c r="E5" s="19" t="s">
        <v>127</v>
      </c>
      <c r="F5" s="20" t="s">
        <v>128</v>
      </c>
      <c r="G5" s="19" t="s">
        <v>129</v>
      </c>
      <c r="H5" s="19" t="s">
        <v>130</v>
      </c>
      <c r="L5" s="88"/>
    </row>
    <row r="6" spans="1:12" ht="15.6" x14ac:dyDescent="0.3">
      <c r="A6" s="21" t="s">
        <v>390</v>
      </c>
      <c r="B6" s="106">
        <v>32.472484653452</v>
      </c>
      <c r="C6" s="23">
        <v>1</v>
      </c>
      <c r="D6" s="22">
        <v>115.80010168664899</v>
      </c>
      <c r="E6" s="23">
        <v>1</v>
      </c>
      <c r="F6" s="24">
        <v>12007.8265468219</v>
      </c>
      <c r="G6" s="23">
        <v>1</v>
      </c>
      <c r="H6" s="25">
        <v>2451</v>
      </c>
      <c r="J6" s="2"/>
    </row>
    <row r="7" spans="1:12" ht="15.6" x14ac:dyDescent="0.3">
      <c r="A7" s="98" t="s">
        <v>391</v>
      </c>
      <c r="B7" s="107"/>
      <c r="C7" s="26"/>
      <c r="D7" s="27"/>
      <c r="E7" s="26"/>
      <c r="F7" s="28"/>
      <c r="G7" s="26"/>
      <c r="H7" s="29"/>
      <c r="J7" s="2"/>
    </row>
    <row r="8" spans="1:12" ht="15.6" x14ac:dyDescent="0.3">
      <c r="A8" s="58" t="s">
        <v>133</v>
      </c>
      <c r="B8" s="108">
        <v>21.167220147504299</v>
      </c>
      <c r="C8" s="31">
        <v>0.65185095545973593</v>
      </c>
      <c r="D8" s="32">
        <v>44.792481406990603</v>
      </c>
      <c r="E8" s="31">
        <v>0.38680865348631116</v>
      </c>
      <c r="F8" s="33">
        <v>6120.7185903729096</v>
      </c>
      <c r="G8" s="31">
        <v>0.5097274320632883</v>
      </c>
      <c r="H8" s="34">
        <v>1664</v>
      </c>
    </row>
    <row r="9" spans="1:12" ht="15.6" x14ac:dyDescent="0.3">
      <c r="A9" s="59" t="s">
        <v>134</v>
      </c>
      <c r="B9" s="108">
        <v>11.305264505947598</v>
      </c>
      <c r="C9" s="31">
        <v>0.34814904454026085</v>
      </c>
      <c r="D9" s="32">
        <v>71.007620279658397</v>
      </c>
      <c r="E9" s="31">
        <v>0.61319134651368901</v>
      </c>
      <c r="F9" s="33">
        <v>5887.1079564489892</v>
      </c>
      <c r="G9" s="31">
        <v>0.49027256793671165</v>
      </c>
      <c r="H9" s="34">
        <v>787</v>
      </c>
    </row>
    <row r="10" spans="1:12" ht="15.6" x14ac:dyDescent="0.3">
      <c r="A10" s="98" t="s">
        <v>89</v>
      </c>
      <c r="B10" s="107" t="s">
        <v>166</v>
      </c>
      <c r="C10" s="26" t="s">
        <v>166</v>
      </c>
      <c r="D10" s="27" t="s">
        <v>166</v>
      </c>
      <c r="E10" s="26" t="s">
        <v>166</v>
      </c>
      <c r="F10" s="28" t="s">
        <v>166</v>
      </c>
      <c r="G10" s="26" t="s">
        <v>166</v>
      </c>
      <c r="H10" s="29" t="s">
        <v>166</v>
      </c>
      <c r="I10" s="85"/>
      <c r="J10" s="85"/>
      <c r="K10" s="85"/>
      <c r="L10" s="88"/>
    </row>
    <row r="11" spans="1:12" ht="15.6" x14ac:dyDescent="0.3">
      <c r="A11" s="59" t="s">
        <v>167</v>
      </c>
      <c r="B11" s="108">
        <v>1.9818831728684898</v>
      </c>
      <c r="C11" s="31">
        <v>6.1032692570933432E-2</v>
      </c>
      <c r="D11" s="32">
        <v>6.1541828636286695</v>
      </c>
      <c r="E11" s="31">
        <v>5.3144883069979269E-2</v>
      </c>
      <c r="F11" s="33">
        <v>742.14363563264089</v>
      </c>
      <c r="G11" s="31">
        <v>6.1804992996760379E-2</v>
      </c>
      <c r="H11" s="34">
        <v>165</v>
      </c>
      <c r="L11" s="88"/>
    </row>
    <row r="12" spans="1:12" ht="15.6" x14ac:dyDescent="0.3">
      <c r="A12" s="59" t="s">
        <v>168</v>
      </c>
      <c r="B12" s="108">
        <v>1.63415453502555</v>
      </c>
      <c r="C12" s="31">
        <v>5.0324283850322199E-2</v>
      </c>
      <c r="D12" s="32">
        <v>4.8865522216879294</v>
      </c>
      <c r="E12" s="31">
        <v>4.2198168658873617E-2</v>
      </c>
      <c r="F12" s="33">
        <v>488.51284597941498</v>
      </c>
      <c r="G12" s="31">
        <v>4.068286996606469E-2</v>
      </c>
      <c r="H12" s="34">
        <v>93</v>
      </c>
      <c r="L12" s="88"/>
    </row>
    <row r="13" spans="1:12" ht="15.6" x14ac:dyDescent="0.3">
      <c r="A13" s="59" t="s">
        <v>169</v>
      </c>
      <c r="B13" s="108">
        <v>1.6466849507470798</v>
      </c>
      <c r="C13" s="31">
        <v>5.0710161797613729E-2</v>
      </c>
      <c r="D13" s="32">
        <v>5.9533278608554099</v>
      </c>
      <c r="E13" s="31">
        <v>5.1410385432690775E-2</v>
      </c>
      <c r="F13" s="33">
        <v>573.77599371674592</v>
      </c>
      <c r="G13" s="31">
        <v>4.7783501158967581E-2</v>
      </c>
      <c r="H13" s="34">
        <v>143</v>
      </c>
      <c r="L13" s="88"/>
    </row>
    <row r="14" spans="1:12" ht="15.6" x14ac:dyDescent="0.3">
      <c r="A14" s="113" t="s">
        <v>170</v>
      </c>
      <c r="B14" s="108">
        <v>3.1297865121631698</v>
      </c>
      <c r="C14" s="31">
        <v>9.6382723575495072E-2</v>
      </c>
      <c r="D14" s="32">
        <v>11.3314715653734</v>
      </c>
      <c r="E14" s="31">
        <v>9.7853727244868613E-2</v>
      </c>
      <c r="F14" s="33">
        <v>1122.45272514719</v>
      </c>
      <c r="G14" s="31">
        <v>9.3476760408757617E-2</v>
      </c>
      <c r="H14" s="34">
        <v>240</v>
      </c>
      <c r="L14" s="88"/>
    </row>
    <row r="15" spans="1:12" ht="15.6" x14ac:dyDescent="0.3">
      <c r="A15" s="113" t="s">
        <v>171</v>
      </c>
      <c r="B15" s="108">
        <v>2.9087861614570798</v>
      </c>
      <c r="C15" s="31">
        <v>8.957695084006638E-2</v>
      </c>
      <c r="D15" s="32">
        <v>10.616035285842898</v>
      </c>
      <c r="E15" s="31">
        <v>9.1675526456526935E-2</v>
      </c>
      <c r="F15" s="33">
        <v>966.25032727340192</v>
      </c>
      <c r="G15" s="31">
        <v>8.0468378145347089E-2</v>
      </c>
      <c r="H15" s="34">
        <v>208</v>
      </c>
      <c r="L15" s="88"/>
    </row>
    <row r="16" spans="1:12" ht="15.6" x14ac:dyDescent="0.3">
      <c r="A16" s="113" t="s">
        <v>172</v>
      </c>
      <c r="B16" s="108">
        <v>2.8895181856770797</v>
      </c>
      <c r="C16" s="31">
        <v>8.8983587690137173E-2</v>
      </c>
      <c r="D16" s="32">
        <v>9.632352803753319</v>
      </c>
      <c r="E16" s="31">
        <v>8.3180866540325915E-2</v>
      </c>
      <c r="F16" s="33">
        <v>942.04019718828192</v>
      </c>
      <c r="G16" s="31">
        <v>7.8452182292524111E-2</v>
      </c>
      <c r="H16" s="34">
        <v>223</v>
      </c>
      <c r="L16" s="88"/>
    </row>
    <row r="17" spans="1:12" ht="15.6" x14ac:dyDescent="0.3">
      <c r="A17" s="113" t="s">
        <v>173</v>
      </c>
      <c r="B17" s="108">
        <v>3.0750676733258797</v>
      </c>
      <c r="C17" s="31">
        <v>9.4697640360543942E-2</v>
      </c>
      <c r="D17" s="32">
        <v>11.8418239859454</v>
      </c>
      <c r="E17" s="31">
        <v>0.10226091180808251</v>
      </c>
      <c r="F17" s="33">
        <v>1021.0676355926099</v>
      </c>
      <c r="G17" s="31">
        <v>8.5033509737268392E-2</v>
      </c>
      <c r="H17" s="34">
        <v>223</v>
      </c>
      <c r="L17" s="88"/>
    </row>
    <row r="18" spans="1:12" ht="15.6" x14ac:dyDescent="0.3">
      <c r="A18" s="113" t="s">
        <v>174</v>
      </c>
      <c r="B18" s="108">
        <v>4.2276254384489098</v>
      </c>
      <c r="C18" s="31">
        <v>0.13019100581819784</v>
      </c>
      <c r="D18" s="32">
        <v>18.9251902123282</v>
      </c>
      <c r="E18" s="31">
        <v>0.1634298237797675</v>
      </c>
      <c r="F18" s="33">
        <v>1804.7183897284099</v>
      </c>
      <c r="G18" s="31">
        <v>0.15029517479214946</v>
      </c>
      <c r="H18" s="34">
        <v>341</v>
      </c>
      <c r="L18" s="88"/>
    </row>
    <row r="19" spans="1:12" ht="15.6" x14ac:dyDescent="0.3">
      <c r="A19" s="113" t="s">
        <v>175</v>
      </c>
      <c r="B19" s="108">
        <v>3.8433316029507401</v>
      </c>
      <c r="C19" s="31">
        <v>0.11835656076111728</v>
      </c>
      <c r="D19" s="32">
        <v>14.3769718926522</v>
      </c>
      <c r="E19" s="31">
        <v>0.12415336155365202</v>
      </c>
      <c r="F19" s="33">
        <v>1589.00539008737</v>
      </c>
      <c r="G19" s="31">
        <v>0.1323308080685035</v>
      </c>
      <c r="H19" s="34">
        <v>289</v>
      </c>
      <c r="L19" s="88"/>
    </row>
    <row r="20" spans="1:12" ht="15.6" x14ac:dyDescent="0.3">
      <c r="A20" s="113" t="s">
        <v>176</v>
      </c>
      <c r="B20" s="108">
        <v>2.6471908154244899</v>
      </c>
      <c r="C20" s="31">
        <v>8.1521042928357476E-2</v>
      </c>
      <c r="D20" s="32">
        <v>9.1944072880016599</v>
      </c>
      <c r="E20" s="31">
        <v>7.9398956944626897E-2</v>
      </c>
      <c r="F20" s="33">
        <v>1025.2718381807999</v>
      </c>
      <c r="G20" s="31">
        <v>8.5383631599188756E-2</v>
      </c>
      <c r="H20" s="34">
        <v>215</v>
      </c>
      <c r="L20" s="88"/>
    </row>
    <row r="21" spans="1:12" ht="15.6" x14ac:dyDescent="0.3">
      <c r="A21" s="113" t="s">
        <v>177</v>
      </c>
      <c r="B21" s="108">
        <v>2.3160282223537898</v>
      </c>
      <c r="C21" s="31">
        <v>7.132279057394468E-2</v>
      </c>
      <c r="D21" s="32">
        <v>6.6007144822123491</v>
      </c>
      <c r="E21" s="31">
        <v>5.7000938566303255E-2</v>
      </c>
      <c r="F21" s="33">
        <v>875.294260199615</v>
      </c>
      <c r="G21" s="31">
        <v>7.2893646222036604E-2</v>
      </c>
      <c r="H21" s="34">
        <v>152</v>
      </c>
      <c r="L21" s="88"/>
    </row>
    <row r="22" spans="1:12" ht="15.6" x14ac:dyDescent="0.3">
      <c r="A22" s="113" t="s">
        <v>178</v>
      </c>
      <c r="B22" s="108">
        <v>2.1724273830096896</v>
      </c>
      <c r="C22" s="31">
        <v>6.6900559233269166E-2</v>
      </c>
      <c r="D22" s="32">
        <v>6.2870712243673994</v>
      </c>
      <c r="E22" s="31">
        <v>5.4292449944301373E-2</v>
      </c>
      <c r="F22" s="33">
        <v>857.29330809541398</v>
      </c>
      <c r="G22" s="31">
        <v>7.1394544612431388E-2</v>
      </c>
      <c r="H22" s="34">
        <v>159</v>
      </c>
      <c r="L22" s="88"/>
    </row>
    <row r="23" spans="1:12" ht="15.6" x14ac:dyDescent="0.3">
      <c r="A23" s="98" t="s">
        <v>90</v>
      </c>
      <c r="B23" s="107" t="s">
        <v>166</v>
      </c>
      <c r="C23" s="26" t="s">
        <v>166</v>
      </c>
      <c r="D23" s="27" t="s">
        <v>166</v>
      </c>
      <c r="E23" s="26" t="s">
        <v>166</v>
      </c>
      <c r="F23" s="28" t="s">
        <v>166</v>
      </c>
      <c r="G23" s="26" t="s">
        <v>166</v>
      </c>
      <c r="H23" s="29" t="s">
        <v>166</v>
      </c>
      <c r="I23" s="85"/>
      <c r="J23" s="85"/>
      <c r="K23" s="85"/>
      <c r="L23" s="88"/>
    </row>
    <row r="24" spans="1:12" ht="15.6" x14ac:dyDescent="0.3">
      <c r="A24" s="59" t="s">
        <v>179</v>
      </c>
      <c r="B24" s="108">
        <v>5.2627226586411293</v>
      </c>
      <c r="C24" s="31">
        <v>0.16206713821886967</v>
      </c>
      <c r="D24" s="32">
        <v>16.994062946171997</v>
      </c>
      <c r="E24" s="31">
        <v>0.14675343716154357</v>
      </c>
      <c r="F24" s="33">
        <v>1804.4324753287999</v>
      </c>
      <c r="G24" s="31">
        <v>0.15027136412179248</v>
      </c>
      <c r="H24" s="34">
        <v>401</v>
      </c>
      <c r="L24" s="88"/>
    </row>
    <row r="25" spans="1:12" ht="15.6" x14ac:dyDescent="0.3">
      <c r="A25" s="59" t="s">
        <v>180</v>
      </c>
      <c r="B25" s="108">
        <v>8.92809085929734</v>
      </c>
      <c r="C25" s="31">
        <v>0.27494326210569897</v>
      </c>
      <c r="D25" s="32">
        <v>31.579859654969599</v>
      </c>
      <c r="E25" s="31">
        <v>0.27271012024172131</v>
      </c>
      <c r="F25" s="33">
        <v>3030.74324960888</v>
      </c>
      <c r="G25" s="31">
        <v>0.2523973208466293</v>
      </c>
      <c r="H25" s="34">
        <v>671</v>
      </c>
      <c r="L25" s="88"/>
    </row>
    <row r="26" spans="1:12" ht="15.6" x14ac:dyDescent="0.3">
      <c r="A26" s="59" t="s">
        <v>181</v>
      </c>
      <c r="B26" s="108">
        <v>11.1460247147256</v>
      </c>
      <c r="C26" s="31">
        <v>0.34324520693986127</v>
      </c>
      <c r="D26" s="32">
        <v>45.143986090925793</v>
      </c>
      <c r="E26" s="31">
        <v>0.38984409714150198</v>
      </c>
      <c r="F26" s="33">
        <v>4414.7914154083792</v>
      </c>
      <c r="G26" s="31">
        <v>0.36765949259792047</v>
      </c>
      <c r="H26" s="34">
        <v>853</v>
      </c>
      <c r="L26" s="88"/>
    </row>
    <row r="27" spans="1:12" ht="15.6" x14ac:dyDescent="0.3">
      <c r="A27" s="59" t="s">
        <v>182</v>
      </c>
      <c r="B27" s="108">
        <v>7.1356464207879693</v>
      </c>
      <c r="C27" s="31">
        <v>0.21974439273557134</v>
      </c>
      <c r="D27" s="32">
        <v>22.082192994581401</v>
      </c>
      <c r="E27" s="31">
        <v>0.19069234545523148</v>
      </c>
      <c r="F27" s="33">
        <v>2757.8594064758299</v>
      </c>
      <c r="G27" s="31">
        <v>0.22967182243365683</v>
      </c>
      <c r="H27" s="34">
        <v>526</v>
      </c>
      <c r="L27" s="88"/>
    </row>
    <row r="28" spans="1:12" ht="15.6" x14ac:dyDescent="0.3">
      <c r="A28" s="91" t="s">
        <v>91</v>
      </c>
      <c r="B28" s="107" t="s">
        <v>166</v>
      </c>
      <c r="C28" s="26" t="s">
        <v>166</v>
      </c>
      <c r="D28" s="27" t="s">
        <v>166</v>
      </c>
      <c r="E28" s="26" t="s">
        <v>166</v>
      </c>
      <c r="F28" s="28" t="s">
        <v>166</v>
      </c>
      <c r="G28" s="26" t="s">
        <v>166</v>
      </c>
      <c r="H28" s="29" t="s">
        <v>166</v>
      </c>
      <c r="I28" s="85"/>
      <c r="J28" s="85"/>
      <c r="K28" s="85"/>
      <c r="L28" s="88"/>
    </row>
    <row r="29" spans="1:12" ht="15.6" customHeight="1" x14ac:dyDescent="0.3">
      <c r="A29" s="92" t="s">
        <v>183</v>
      </c>
      <c r="B29" s="62">
        <v>26.779919059769099</v>
      </c>
      <c r="C29" s="63">
        <v>0.82469571840793066</v>
      </c>
      <c r="D29" s="64">
        <v>93.023387763889403</v>
      </c>
      <c r="E29" s="65">
        <v>0.80331006975803376</v>
      </c>
      <c r="F29" s="66">
        <v>9641.0185527130288</v>
      </c>
      <c r="G29" s="63">
        <v>0.80289455507372465</v>
      </c>
      <c r="H29" s="67">
        <v>1890</v>
      </c>
      <c r="I29" s="87"/>
      <c r="J29" s="87"/>
      <c r="K29" s="87"/>
      <c r="L29" s="87"/>
    </row>
    <row r="30" spans="1:12" ht="15.6" x14ac:dyDescent="0.3">
      <c r="A30" s="37" t="s">
        <v>184</v>
      </c>
      <c r="B30" s="108">
        <v>2.7261454063631998</v>
      </c>
      <c r="C30" s="31">
        <v>8.3952473469670136E-2</v>
      </c>
      <c r="D30" s="32">
        <v>9.3170332857681402</v>
      </c>
      <c r="E30" s="31">
        <v>8.0457902454867489E-2</v>
      </c>
      <c r="F30" s="33">
        <v>924.21341396973196</v>
      </c>
      <c r="G30" s="31">
        <v>7.6967585296636609E-2</v>
      </c>
      <c r="H30" s="34">
        <v>174</v>
      </c>
      <c r="L30" s="88"/>
    </row>
    <row r="31" spans="1:12" ht="15.6" x14ac:dyDescent="0.3">
      <c r="A31" s="37" t="s">
        <v>185</v>
      </c>
      <c r="B31" s="108">
        <v>2.1967207926566297</v>
      </c>
      <c r="C31" s="31">
        <v>6.7648682141208019E-2</v>
      </c>
      <c r="D31" s="32">
        <v>6.1684888679632195</v>
      </c>
      <c r="E31" s="31">
        <v>5.3268423586146182E-2</v>
      </c>
      <c r="F31" s="33">
        <v>594.51465826177707</v>
      </c>
      <c r="G31" s="31">
        <v>4.9510596771497065E-2</v>
      </c>
      <c r="H31" s="34">
        <v>163</v>
      </c>
      <c r="L31" s="88"/>
    </row>
    <row r="32" spans="1:12" ht="15.6" x14ac:dyDescent="0.3">
      <c r="A32" s="37" t="s">
        <v>186</v>
      </c>
      <c r="B32" s="108">
        <v>3.3079218387131699</v>
      </c>
      <c r="C32" s="31">
        <v>0.10186845490930181</v>
      </c>
      <c r="D32" s="32">
        <v>9.5854992885204098</v>
      </c>
      <c r="E32" s="31">
        <v>8.2776259682901102E-2</v>
      </c>
      <c r="F32" s="33">
        <v>1443.4037113561201</v>
      </c>
      <c r="G32" s="31">
        <v>0.12020524328261091</v>
      </c>
      <c r="H32" s="34">
        <v>277</v>
      </c>
      <c r="L32" s="88"/>
    </row>
    <row r="33" spans="1:12" ht="15.6" x14ac:dyDescent="0.3">
      <c r="A33" s="37" t="s">
        <v>187</v>
      </c>
      <c r="B33" s="108">
        <v>4.2182176345036595</v>
      </c>
      <c r="C33" s="31">
        <v>0.12990128964631723</v>
      </c>
      <c r="D33" s="32">
        <v>11.8594265427898</v>
      </c>
      <c r="E33" s="31">
        <v>0.10241291993750569</v>
      </c>
      <c r="F33" s="33">
        <v>1252.3398228981098</v>
      </c>
      <c r="G33" s="31">
        <v>0.10429363032642784</v>
      </c>
      <c r="H33" s="34">
        <v>316</v>
      </c>
      <c r="L33" s="88"/>
    </row>
    <row r="34" spans="1:12" ht="15.6" x14ac:dyDescent="0.3">
      <c r="A34" s="37" t="s">
        <v>188</v>
      </c>
      <c r="B34" s="108">
        <v>0.74630709910917592</v>
      </c>
      <c r="C34" s="31">
        <v>2.2982753154672426E-2</v>
      </c>
      <c r="D34" s="32">
        <v>1.9660866027006099</v>
      </c>
      <c r="E34" s="31">
        <v>1.6978280451089511E-2</v>
      </c>
      <c r="F34" s="33">
        <v>267.55325546059998</v>
      </c>
      <c r="G34" s="31">
        <v>2.228157230763906E-2</v>
      </c>
      <c r="H34" s="34">
        <v>50</v>
      </c>
      <c r="L34" s="88"/>
    </row>
    <row r="35" spans="1:12" ht="15.6" x14ac:dyDescent="0.3">
      <c r="A35" s="37" t="s">
        <v>189</v>
      </c>
      <c r="B35" s="108">
        <v>3.9116173841388795</v>
      </c>
      <c r="C35" s="31">
        <v>0.12045944207484763</v>
      </c>
      <c r="D35" s="32">
        <v>11.056799496262698</v>
      </c>
      <c r="E35" s="31">
        <v>9.5481777090161896E-2</v>
      </c>
      <c r="F35" s="33">
        <v>1025.62071602118</v>
      </c>
      <c r="G35" s="31">
        <v>8.541268580304652E-2</v>
      </c>
      <c r="H35" s="34">
        <v>262</v>
      </c>
      <c r="L35" s="88"/>
    </row>
    <row r="36" spans="1:12" ht="15.6" x14ac:dyDescent="0.3">
      <c r="A36" s="37" t="s">
        <v>190</v>
      </c>
      <c r="B36" s="108">
        <v>6.7740856148677402</v>
      </c>
      <c r="C36" s="31">
        <v>0.20861001820960498</v>
      </c>
      <c r="D36" s="32">
        <v>26.974220422698501</v>
      </c>
      <c r="E36" s="31">
        <v>0.23293779564796752</v>
      </c>
      <c r="F36" s="33">
        <v>2500.79055436934</v>
      </c>
      <c r="G36" s="31">
        <v>0.20826338093892788</v>
      </c>
      <c r="H36" s="34">
        <v>450</v>
      </c>
      <c r="L36" s="88"/>
    </row>
    <row r="37" spans="1:12" ht="15.6" x14ac:dyDescent="0.3">
      <c r="A37" s="37" t="s">
        <v>191</v>
      </c>
      <c r="B37" s="108">
        <v>3.0585504200122999</v>
      </c>
      <c r="C37" s="31">
        <v>9.4188986542092637E-2</v>
      </c>
      <c r="D37" s="32">
        <v>10.1852628525843</v>
      </c>
      <c r="E37" s="31">
        <v>8.7955560523990423E-2</v>
      </c>
      <c r="F37" s="33">
        <v>1056.35920557643</v>
      </c>
      <c r="G37" s="31">
        <v>8.7972557019989239E-2</v>
      </c>
      <c r="H37" s="34">
        <v>218</v>
      </c>
      <c r="L37" s="88"/>
    </row>
    <row r="38" spans="1:12" ht="15.6" x14ac:dyDescent="0.3">
      <c r="A38" s="37" t="s">
        <v>192</v>
      </c>
      <c r="B38" s="108">
        <v>1.8374191419991399</v>
      </c>
      <c r="C38" s="31">
        <v>5.6583878985798898E-2</v>
      </c>
      <c r="D38" s="32">
        <v>4.3389979194798798</v>
      </c>
      <c r="E38" s="31">
        <v>3.746972460543304E-2</v>
      </c>
      <c r="F38" s="33">
        <v>430.875797871869</v>
      </c>
      <c r="G38" s="31">
        <v>3.5882913214290935E-2</v>
      </c>
      <c r="H38" s="34">
        <v>128</v>
      </c>
      <c r="L38" s="88"/>
    </row>
    <row r="39" spans="1:12" ht="15.6" x14ac:dyDescent="0.3">
      <c r="A39" s="38" t="s">
        <v>193</v>
      </c>
      <c r="B39" s="108">
        <v>0.57467920962825192</v>
      </c>
      <c r="C39" s="31">
        <v>1.7697420316346517E-2</v>
      </c>
      <c r="D39" s="32">
        <v>1.5715724851220498</v>
      </c>
      <c r="E39" s="31">
        <v>1.3571425777972716E-2</v>
      </c>
      <c r="F39" s="33">
        <v>145.34741692788899</v>
      </c>
      <c r="G39" s="31">
        <v>1.2104390112660143E-2</v>
      </c>
      <c r="H39" s="34">
        <v>40</v>
      </c>
      <c r="L39" s="88"/>
    </row>
    <row r="40" spans="1:12" ht="15.6" x14ac:dyDescent="0.3">
      <c r="A40" s="37" t="s">
        <v>194</v>
      </c>
      <c r="B40" s="108">
        <v>24.207639216288552</v>
      </c>
      <c r="C40" s="31">
        <v>0.74548158154923172</v>
      </c>
      <c r="D40" s="32">
        <v>83.437888475369149</v>
      </c>
      <c r="E40" s="31">
        <v>0.72053381007513406</v>
      </c>
      <c r="F40" s="33">
        <v>8197.6148413569281</v>
      </c>
      <c r="G40" s="31">
        <v>0.68268931179111536</v>
      </c>
      <c r="H40" s="34">
        <v>1670</v>
      </c>
      <c r="L40" s="88"/>
    </row>
    <row r="41" spans="1:12" ht="15.6" customHeight="1" x14ac:dyDescent="0.3">
      <c r="A41" s="92" t="s">
        <v>195</v>
      </c>
      <c r="B41" s="62">
        <v>3.59353266730677</v>
      </c>
      <c r="C41" s="63">
        <v>0.11066392688016123</v>
      </c>
      <c r="D41" s="64">
        <v>12.3891077822021</v>
      </c>
      <c r="E41" s="65">
        <v>0.10698701988817411</v>
      </c>
      <c r="F41" s="66">
        <v>1403.84748599823</v>
      </c>
      <c r="G41" s="63">
        <v>0.11691103968934204</v>
      </c>
      <c r="H41" s="67">
        <v>354</v>
      </c>
      <c r="L41" s="88"/>
    </row>
    <row r="42" spans="1:12" ht="15.6" x14ac:dyDescent="0.3">
      <c r="A42" s="35" t="s">
        <v>196</v>
      </c>
      <c r="B42" s="108">
        <v>1.3723918986186001</v>
      </c>
      <c r="C42" s="31">
        <v>4.2263224180866844E-2</v>
      </c>
      <c r="D42" s="32">
        <v>3.9365302367006696</v>
      </c>
      <c r="E42" s="31">
        <v>3.3994186355317563E-2</v>
      </c>
      <c r="F42" s="33">
        <v>514.16427925331902</v>
      </c>
      <c r="G42" s="31">
        <v>4.2819096132713744E-2</v>
      </c>
      <c r="H42" s="34">
        <v>132</v>
      </c>
      <c r="L42" s="88"/>
    </row>
    <row r="43" spans="1:12" ht="15.6" x14ac:dyDescent="0.3">
      <c r="A43" s="35" t="s">
        <v>197</v>
      </c>
      <c r="B43" s="108">
        <v>0.95609395804025299</v>
      </c>
      <c r="C43" s="31">
        <v>2.944320301460563E-2</v>
      </c>
      <c r="D43" s="32">
        <v>3.5462672897102596</v>
      </c>
      <c r="E43" s="31">
        <v>3.0624042967650707E-2</v>
      </c>
      <c r="F43" s="33">
        <v>354.21574880270896</v>
      </c>
      <c r="G43" s="31">
        <v>2.9498739627985292E-2</v>
      </c>
      <c r="H43" s="34">
        <v>96</v>
      </c>
      <c r="L43" s="88"/>
    </row>
    <row r="44" spans="1:12" ht="15.6" x14ac:dyDescent="0.3">
      <c r="A44" s="35" t="s">
        <v>198</v>
      </c>
      <c r="B44" s="108">
        <v>0.32427164520037</v>
      </c>
      <c r="C44" s="31">
        <v>9.9860435276515926E-3</v>
      </c>
      <c r="D44" s="32">
        <v>1.0776285827141099</v>
      </c>
      <c r="E44" s="31">
        <v>9.3059381383803538E-3</v>
      </c>
      <c r="F44" s="33">
        <v>111.85340567080299</v>
      </c>
      <c r="G44" s="31">
        <v>9.3150417550299409E-3</v>
      </c>
      <c r="H44" s="34">
        <v>29</v>
      </c>
      <c r="L44" s="88"/>
    </row>
    <row r="45" spans="1:12" ht="15.6" x14ac:dyDescent="0.3">
      <c r="A45" s="35" t="s">
        <v>199</v>
      </c>
      <c r="B45" s="108">
        <v>1.17140281825062</v>
      </c>
      <c r="C45" s="31">
        <v>3.6073704576409543E-2</v>
      </c>
      <c r="D45" s="32">
        <v>3.8286816730770901</v>
      </c>
      <c r="E45" s="31">
        <v>3.3062852426825738E-2</v>
      </c>
      <c r="F45" s="33">
        <v>423.61405227140494</v>
      </c>
      <c r="G45" s="31">
        <v>3.5278162173613549E-2</v>
      </c>
      <c r="H45" s="34">
        <v>118</v>
      </c>
      <c r="L45" s="88"/>
    </row>
    <row r="46" spans="1:12" ht="15.6" x14ac:dyDescent="0.3">
      <c r="A46" s="35" t="s">
        <v>200</v>
      </c>
      <c r="B46" s="108">
        <v>0</v>
      </c>
      <c r="C46" s="31">
        <v>0</v>
      </c>
      <c r="D46" s="32">
        <v>0</v>
      </c>
      <c r="E46" s="31">
        <v>0</v>
      </c>
      <c r="F46" s="33">
        <v>0</v>
      </c>
      <c r="G46" s="31">
        <v>0</v>
      </c>
      <c r="H46" s="34">
        <v>0</v>
      </c>
      <c r="L46" s="88"/>
    </row>
    <row r="47" spans="1:12" ht="15.6" customHeight="1" x14ac:dyDescent="0.3">
      <c r="A47" s="92" t="s">
        <v>201</v>
      </c>
      <c r="B47" s="62">
        <v>2.88436137192005</v>
      </c>
      <c r="C47" s="63">
        <v>8.8824782048620571E-2</v>
      </c>
      <c r="D47" s="64">
        <v>10.387606140557098</v>
      </c>
      <c r="E47" s="65">
        <v>8.9702910353788773E-2</v>
      </c>
      <c r="F47" s="66">
        <v>962.96050811062094</v>
      </c>
      <c r="G47" s="63">
        <v>8.0194405236931637E-2</v>
      </c>
      <c r="H47" s="67">
        <v>275</v>
      </c>
      <c r="L47" s="88"/>
    </row>
    <row r="48" spans="1:12" ht="15.6" x14ac:dyDescent="0.3">
      <c r="A48" s="35" t="s">
        <v>202</v>
      </c>
      <c r="B48" s="108">
        <v>0.27148656084156297</v>
      </c>
      <c r="C48" s="31">
        <v>8.3605108675508296E-3</v>
      </c>
      <c r="D48" s="32">
        <v>0.9091925784858349</v>
      </c>
      <c r="E48" s="31">
        <v>7.8513970647977327E-3</v>
      </c>
      <c r="F48" s="33">
        <v>95.98356164670669</v>
      </c>
      <c r="G48" s="31">
        <v>7.9934167330315553E-3</v>
      </c>
      <c r="H48" s="34">
        <v>26</v>
      </c>
      <c r="L48" s="88"/>
    </row>
    <row r="49" spans="1:12" ht="15.6" x14ac:dyDescent="0.3">
      <c r="A49" s="35" t="s">
        <v>203</v>
      </c>
      <c r="B49" s="108">
        <v>1.1834997980983699</v>
      </c>
      <c r="C49" s="31">
        <v>3.6446234734691219E-2</v>
      </c>
      <c r="D49" s="32">
        <v>4.7145386774234206</v>
      </c>
      <c r="E49" s="31">
        <v>4.0712733484300358E-2</v>
      </c>
      <c r="F49" s="33">
        <v>373.022845260721</v>
      </c>
      <c r="G49" s="31">
        <v>3.1064976147531762E-2</v>
      </c>
      <c r="H49" s="34">
        <v>104</v>
      </c>
      <c r="L49" s="88"/>
    </row>
    <row r="50" spans="1:12" ht="15.6" x14ac:dyDescent="0.3">
      <c r="A50" s="35" t="s">
        <v>204</v>
      </c>
      <c r="B50" s="108">
        <v>0.79620041609317493</v>
      </c>
      <c r="C50" s="31">
        <v>2.4519232962622543E-2</v>
      </c>
      <c r="D50" s="32">
        <v>2.2483237330337897</v>
      </c>
      <c r="E50" s="31">
        <v>1.9415559229107371E-2</v>
      </c>
      <c r="F50" s="33">
        <v>288.19076540266099</v>
      </c>
      <c r="G50" s="31">
        <v>2.4000243864193405E-2</v>
      </c>
      <c r="H50" s="34">
        <v>87</v>
      </c>
      <c r="L50" s="88"/>
    </row>
    <row r="51" spans="1:12" ht="15.6" x14ac:dyDescent="0.3">
      <c r="A51" s="35" t="s">
        <v>205</v>
      </c>
      <c r="B51" s="108">
        <v>0.57888483991206197</v>
      </c>
      <c r="C51" s="31">
        <v>1.7826933974715832E-2</v>
      </c>
      <c r="D51" s="32">
        <v>2.2713075115932901</v>
      </c>
      <c r="E51" s="31">
        <v>1.9614037280721641E-2</v>
      </c>
      <c r="F51" s="33">
        <v>181.96388625474799</v>
      </c>
      <c r="G51" s="31">
        <v>1.5153773711272354E-2</v>
      </c>
      <c r="H51" s="34">
        <v>53</v>
      </c>
      <c r="L51" s="88"/>
    </row>
    <row r="52" spans="1:12" ht="15.6" x14ac:dyDescent="0.3">
      <c r="A52" s="35" t="s">
        <v>206</v>
      </c>
      <c r="B52" s="108">
        <v>9.78471501156781E-2</v>
      </c>
      <c r="C52" s="31">
        <v>3.0132326232472765E-3</v>
      </c>
      <c r="D52" s="32">
        <v>0.244243640020779</v>
      </c>
      <c r="E52" s="31">
        <v>2.1091832948618105E-3</v>
      </c>
      <c r="F52" s="33">
        <v>23.799449545784199</v>
      </c>
      <c r="G52" s="31">
        <v>1.9819947809025587E-3</v>
      </c>
      <c r="H52" s="34">
        <v>9</v>
      </c>
      <c r="L52" s="88"/>
    </row>
    <row r="53" spans="1:12" ht="15.6" x14ac:dyDescent="0.3">
      <c r="A53" s="91" t="s">
        <v>92</v>
      </c>
      <c r="B53" s="107" t="s">
        <v>166</v>
      </c>
      <c r="C53" s="26" t="s">
        <v>166</v>
      </c>
      <c r="D53" s="27" t="s">
        <v>166</v>
      </c>
      <c r="E53" s="26" t="s">
        <v>166</v>
      </c>
      <c r="F53" s="28" t="s">
        <v>166</v>
      </c>
      <c r="G53" s="26" t="s">
        <v>166</v>
      </c>
      <c r="H53" s="29" t="s">
        <v>166</v>
      </c>
      <c r="I53" s="85"/>
      <c r="J53" s="85"/>
      <c r="K53" s="85"/>
      <c r="L53" s="88"/>
    </row>
    <row r="54" spans="1:12" ht="15.6" x14ac:dyDescent="0.3">
      <c r="A54" s="30" t="s">
        <v>207</v>
      </c>
      <c r="B54" s="108">
        <v>7.2848287704211696</v>
      </c>
      <c r="C54" s="31">
        <v>0.22433850837609845</v>
      </c>
      <c r="D54" s="32">
        <v>30.615370225389398</v>
      </c>
      <c r="E54" s="31">
        <v>0.26438120329318465</v>
      </c>
      <c r="F54" s="33">
        <v>2387.7088825790602</v>
      </c>
      <c r="G54" s="31">
        <v>0.19884605038794576</v>
      </c>
      <c r="H54" s="34">
        <v>490</v>
      </c>
      <c r="L54" s="88"/>
    </row>
    <row r="55" spans="1:12" ht="15.6" x14ac:dyDescent="0.3">
      <c r="A55" s="30" t="s">
        <v>208</v>
      </c>
      <c r="B55" s="108">
        <v>10.254696440827301</v>
      </c>
      <c r="C55" s="31">
        <v>0.3157964827843</v>
      </c>
      <c r="D55" s="32">
        <v>31.550597980030396</v>
      </c>
      <c r="E55" s="31">
        <v>0.27245742897018527</v>
      </c>
      <c r="F55" s="33">
        <v>4371.6470732301705</v>
      </c>
      <c r="G55" s="31">
        <v>0.36406647416032256</v>
      </c>
      <c r="H55" s="34">
        <v>858</v>
      </c>
      <c r="L55" s="88"/>
    </row>
    <row r="56" spans="1:12" ht="15.6" x14ac:dyDescent="0.3">
      <c r="A56" s="30" t="s">
        <v>209</v>
      </c>
      <c r="B56" s="108">
        <v>7.2303749366919696</v>
      </c>
      <c r="C56" s="31">
        <v>0.22266158607371431</v>
      </c>
      <c r="D56" s="32">
        <v>24.505297218858598</v>
      </c>
      <c r="E56" s="31">
        <v>0.21161723402600346</v>
      </c>
      <c r="F56" s="33">
        <v>2555.4344407869798</v>
      </c>
      <c r="G56" s="31">
        <v>0.21281407012523215</v>
      </c>
      <c r="H56" s="34">
        <v>523</v>
      </c>
      <c r="L56" s="88"/>
    </row>
    <row r="57" spans="1:12" ht="15.6" x14ac:dyDescent="0.3">
      <c r="A57" s="30" t="s">
        <v>210</v>
      </c>
      <c r="B57" s="108">
        <v>7.1058645906429891</v>
      </c>
      <c r="C57" s="31">
        <v>0.21882725225609115</v>
      </c>
      <c r="D57" s="32">
        <v>27.0416990352455</v>
      </c>
      <c r="E57" s="31">
        <v>0.23352051199764393</v>
      </c>
      <c r="F57" s="33">
        <v>2419.8753421876995</v>
      </c>
      <c r="G57" s="31">
        <v>0.2015248415482955</v>
      </c>
      <c r="H57" s="34">
        <v>538</v>
      </c>
      <c r="L57" s="88"/>
    </row>
    <row r="58" spans="1:12" ht="15.6" x14ac:dyDescent="0.3">
      <c r="A58" s="30" t="s">
        <v>211</v>
      </c>
      <c r="B58" s="108">
        <v>0.59671991486854692</v>
      </c>
      <c r="C58" s="31">
        <v>1.8376170509795356E-2</v>
      </c>
      <c r="D58" s="32">
        <v>2.0871372271249999</v>
      </c>
      <c r="E58" s="31">
        <v>1.8023621712981913E-2</v>
      </c>
      <c r="F58" s="33">
        <v>273.16080803798695</v>
      </c>
      <c r="G58" s="31">
        <v>2.2748563778203824E-2</v>
      </c>
      <c r="H58" s="34">
        <v>42</v>
      </c>
      <c r="L58" s="88"/>
    </row>
    <row r="59" spans="1:12" ht="15.6" x14ac:dyDescent="0.3">
      <c r="A59" s="91" t="s">
        <v>93</v>
      </c>
      <c r="B59" s="107" t="s">
        <v>166</v>
      </c>
      <c r="C59" s="26" t="s">
        <v>166</v>
      </c>
      <c r="D59" s="27" t="s">
        <v>166</v>
      </c>
      <c r="E59" s="26" t="s">
        <v>166</v>
      </c>
      <c r="F59" s="28" t="s">
        <v>166</v>
      </c>
      <c r="G59" s="26" t="s">
        <v>166</v>
      </c>
      <c r="H59" s="29" t="s">
        <v>166</v>
      </c>
      <c r="I59" s="85"/>
      <c r="J59" s="85"/>
      <c r="K59" s="85"/>
      <c r="L59" s="88"/>
    </row>
    <row r="60" spans="1:12" ht="15.6" customHeight="1" x14ac:dyDescent="0.3">
      <c r="A60" s="92" t="s">
        <v>183</v>
      </c>
      <c r="B60" s="62">
        <v>27.912577991888501</v>
      </c>
      <c r="C60" s="63">
        <v>0.85957629327638296</v>
      </c>
      <c r="D60" s="64">
        <v>101.584838242374</v>
      </c>
      <c r="E60" s="65">
        <v>0.8772430832337178</v>
      </c>
      <c r="F60" s="66">
        <v>10238.6683555039</v>
      </c>
      <c r="G60" s="63">
        <v>0.85266624360207455</v>
      </c>
      <c r="H60" s="67">
        <v>1822</v>
      </c>
      <c r="I60" s="85"/>
      <c r="J60" s="85"/>
      <c r="K60" s="85"/>
      <c r="L60" s="88"/>
    </row>
    <row r="61" spans="1:12" ht="15.6" x14ac:dyDescent="0.3">
      <c r="A61" s="30" t="s">
        <v>184</v>
      </c>
      <c r="B61" s="108">
        <v>2.7463232894741596</v>
      </c>
      <c r="C61" s="31">
        <v>8.4573857491444249E-2</v>
      </c>
      <c r="D61" s="32">
        <v>10.4060023314112</v>
      </c>
      <c r="E61" s="31">
        <v>8.986177196605126E-2</v>
      </c>
      <c r="F61" s="33">
        <v>1128.3397020585899</v>
      </c>
      <c r="G61" s="31">
        <v>9.3967022063391359E-2</v>
      </c>
      <c r="H61" s="34">
        <v>184</v>
      </c>
      <c r="I61" s="86"/>
      <c r="J61" s="86"/>
      <c r="K61" s="86"/>
      <c r="L61" s="88"/>
    </row>
    <row r="62" spans="1:12" ht="15.6" x14ac:dyDescent="0.3">
      <c r="A62" s="30" t="s">
        <v>185</v>
      </c>
      <c r="B62" s="108">
        <v>2.2674922327103899</v>
      </c>
      <c r="C62" s="31">
        <v>6.9828110072548549E-2</v>
      </c>
      <c r="D62" s="32">
        <v>9.0133062001247897</v>
      </c>
      <c r="E62" s="31">
        <v>7.7835045641967401E-2</v>
      </c>
      <c r="F62" s="33">
        <v>842.62330132320494</v>
      </c>
      <c r="G62" s="31">
        <v>7.0172840858216873E-2</v>
      </c>
      <c r="H62" s="34">
        <v>157</v>
      </c>
      <c r="L62" s="88"/>
    </row>
    <row r="63" spans="1:12" ht="15.6" x14ac:dyDescent="0.3">
      <c r="A63" s="30" t="s">
        <v>186</v>
      </c>
      <c r="B63" s="108">
        <v>4.4554853149843101</v>
      </c>
      <c r="C63" s="31">
        <v>0.13720801972911759</v>
      </c>
      <c r="D63" s="32">
        <v>15.2454415999202</v>
      </c>
      <c r="E63" s="31">
        <v>0.13165309337269696</v>
      </c>
      <c r="F63" s="33">
        <v>2089.1937465598298</v>
      </c>
      <c r="G63" s="31">
        <v>0.17398600308003073</v>
      </c>
      <c r="H63" s="34">
        <v>299</v>
      </c>
      <c r="I63" s="86"/>
      <c r="J63" s="86"/>
      <c r="K63" s="86"/>
      <c r="L63" s="88"/>
    </row>
    <row r="64" spans="1:12" ht="15.6" x14ac:dyDescent="0.3">
      <c r="A64" s="30" t="s">
        <v>187</v>
      </c>
      <c r="B64" s="108">
        <v>3.5928305200800299</v>
      </c>
      <c r="C64" s="31">
        <v>0.11064230404365108</v>
      </c>
      <c r="D64" s="32">
        <v>13.773480445801301</v>
      </c>
      <c r="E64" s="31">
        <v>0.1189418683160733</v>
      </c>
      <c r="F64" s="33">
        <v>1370.24849279255</v>
      </c>
      <c r="G64" s="31">
        <v>0.1141129485381526</v>
      </c>
      <c r="H64" s="34">
        <v>271</v>
      </c>
      <c r="L64" s="88"/>
    </row>
    <row r="65" spans="1:12" ht="15.6" x14ac:dyDescent="0.3">
      <c r="A65" s="30" t="s">
        <v>188</v>
      </c>
      <c r="B65" s="108">
        <v>1.5630492796104898</v>
      </c>
      <c r="C65" s="31">
        <v>4.8134575973826171E-2</v>
      </c>
      <c r="D65" s="32">
        <v>4.9285660416059098</v>
      </c>
      <c r="E65" s="31">
        <v>4.2560981983784753E-2</v>
      </c>
      <c r="F65" s="33">
        <v>511.04022160924399</v>
      </c>
      <c r="G65" s="31">
        <v>4.255892768075506E-2</v>
      </c>
      <c r="H65" s="34">
        <v>85</v>
      </c>
      <c r="L65" s="88"/>
    </row>
    <row r="66" spans="1:12" ht="15.6" x14ac:dyDescent="0.3">
      <c r="A66" s="30" t="s">
        <v>189</v>
      </c>
      <c r="B66" s="108">
        <v>3.8674409072570297</v>
      </c>
      <c r="C66" s="31">
        <v>0.11909901408932994</v>
      </c>
      <c r="D66" s="32">
        <v>14.8412675270246</v>
      </c>
      <c r="E66" s="31">
        <v>0.12816281946957656</v>
      </c>
      <c r="F66" s="33">
        <v>1450.1049342972199</v>
      </c>
      <c r="G66" s="31">
        <v>0.12076331454679597</v>
      </c>
      <c r="H66" s="34">
        <v>233</v>
      </c>
      <c r="L66" s="88"/>
    </row>
    <row r="67" spans="1:12" ht="15.6" x14ac:dyDescent="0.3">
      <c r="A67" s="30" t="s">
        <v>190</v>
      </c>
      <c r="B67" s="108">
        <v>2.7466305705031702</v>
      </c>
      <c r="C67" s="31">
        <v>8.4583320303800294E-2</v>
      </c>
      <c r="D67" s="32">
        <v>10.262022901417799</v>
      </c>
      <c r="E67" s="31">
        <v>8.861842737570709E-2</v>
      </c>
      <c r="F67" s="33">
        <v>836.34255686823406</v>
      </c>
      <c r="G67" s="31">
        <v>6.9649786629337018E-2</v>
      </c>
      <c r="H67" s="34">
        <v>181</v>
      </c>
      <c r="L67" s="88"/>
    </row>
    <row r="68" spans="1:12" ht="15.6" x14ac:dyDescent="0.3">
      <c r="A68" s="30" t="s">
        <v>191</v>
      </c>
      <c r="B68" s="108">
        <v>3.2645359668500897</v>
      </c>
      <c r="C68" s="31">
        <v>0.10053237384479145</v>
      </c>
      <c r="D68" s="32">
        <v>11.815710442456201</v>
      </c>
      <c r="E68" s="31">
        <v>0.10203540644920242</v>
      </c>
      <c r="F68" s="33">
        <v>993.39750120696795</v>
      </c>
      <c r="G68" s="31">
        <v>8.2729168124925118E-2</v>
      </c>
      <c r="H68" s="34">
        <v>211</v>
      </c>
      <c r="L68" s="88"/>
    </row>
    <row r="69" spans="1:12" ht="15.6" x14ac:dyDescent="0.3">
      <c r="A69" s="30" t="s">
        <v>192</v>
      </c>
      <c r="B69" s="108">
        <v>3.4087899104188399</v>
      </c>
      <c r="C69" s="31">
        <v>0.10497471772787387</v>
      </c>
      <c r="D69" s="32">
        <v>11.299040752611999</v>
      </c>
      <c r="E69" s="31">
        <v>9.7573668658658061E-2</v>
      </c>
      <c r="F69" s="33">
        <v>1017.37789878808</v>
      </c>
      <c r="G69" s="31">
        <v>8.4726232080471586E-2</v>
      </c>
      <c r="H69" s="34">
        <v>201</v>
      </c>
      <c r="L69" s="88"/>
    </row>
    <row r="70" spans="1:12" ht="15.6" x14ac:dyDescent="0.3">
      <c r="A70" s="30" t="s">
        <v>194</v>
      </c>
      <c r="B70" s="108">
        <v>23.4570926769042</v>
      </c>
      <c r="C70" s="31">
        <v>0.72236827354726563</v>
      </c>
      <c r="D70" s="32">
        <v>86.339396642453806</v>
      </c>
      <c r="E70" s="31">
        <v>0.74558998986102087</v>
      </c>
      <c r="F70" s="33">
        <v>8149.4746089440896</v>
      </c>
      <c r="G70" s="31">
        <v>0.67868024052204545</v>
      </c>
      <c r="H70" s="34">
        <v>1523</v>
      </c>
      <c r="L70" s="88"/>
    </row>
    <row r="71" spans="1:12" ht="15.6" customHeight="1" x14ac:dyDescent="0.3">
      <c r="A71" s="92" t="s">
        <v>195</v>
      </c>
      <c r="B71" s="62">
        <v>2.7801549942880199</v>
      </c>
      <c r="C71" s="63">
        <v>8.5615715087957539E-2</v>
      </c>
      <c r="D71" s="64">
        <v>8.821718827292381</v>
      </c>
      <c r="E71" s="65">
        <v>7.6180579281041078E-2</v>
      </c>
      <c r="F71" s="66">
        <v>1243.7253454422198</v>
      </c>
      <c r="G71" s="63">
        <v>0.10357622510556629</v>
      </c>
      <c r="H71" s="67">
        <v>350</v>
      </c>
      <c r="I71" s="85"/>
      <c r="J71" s="85"/>
      <c r="K71" s="85"/>
      <c r="L71" s="88"/>
    </row>
    <row r="72" spans="1:12" ht="15.6" x14ac:dyDescent="0.3">
      <c r="A72" s="30" t="s">
        <v>196</v>
      </c>
      <c r="B72" s="108">
        <v>0.84221539770351994</v>
      </c>
      <c r="C72" s="31">
        <v>2.5936278258090976E-2</v>
      </c>
      <c r="D72" s="32">
        <v>2.3821460619161599</v>
      </c>
      <c r="E72" s="31">
        <v>2.0571191451646247E-2</v>
      </c>
      <c r="F72" s="33">
        <v>306.17604922539402</v>
      </c>
      <c r="G72" s="31">
        <v>2.5498040634708313E-2</v>
      </c>
      <c r="H72" s="34">
        <v>115</v>
      </c>
      <c r="L72" s="88"/>
    </row>
    <row r="73" spans="1:12" ht="15.6" x14ac:dyDescent="0.3">
      <c r="A73" s="30" t="s">
        <v>197</v>
      </c>
      <c r="B73" s="108">
        <v>0.40315954482823996</v>
      </c>
      <c r="C73" s="31">
        <v>1.2415420289847821E-2</v>
      </c>
      <c r="D73" s="32">
        <v>1.4681378549598698</v>
      </c>
      <c r="E73" s="31">
        <v>1.2678208685279045E-2</v>
      </c>
      <c r="F73" s="33">
        <v>217.09320847293</v>
      </c>
      <c r="G73" s="31">
        <v>1.8079309159440504E-2</v>
      </c>
      <c r="H73" s="34">
        <v>48</v>
      </c>
      <c r="L73" s="88"/>
    </row>
    <row r="74" spans="1:12" ht="15.6" x14ac:dyDescent="0.3">
      <c r="A74" s="30" t="s">
        <v>198</v>
      </c>
      <c r="B74" s="108">
        <v>9.2272344974080198E-2</v>
      </c>
      <c r="C74" s="31">
        <v>2.8415548104438366E-3</v>
      </c>
      <c r="D74" s="32">
        <v>0.35782173694039798</v>
      </c>
      <c r="E74" s="31">
        <v>3.0899950149322931E-3</v>
      </c>
      <c r="F74" s="33">
        <v>42.319307092309799</v>
      </c>
      <c r="G74" s="31">
        <v>3.5243103260440092E-3</v>
      </c>
      <c r="H74" s="34">
        <v>12</v>
      </c>
      <c r="L74" s="88"/>
    </row>
    <row r="75" spans="1:12" ht="15.6" x14ac:dyDescent="0.3">
      <c r="A75" s="30" t="s">
        <v>199</v>
      </c>
      <c r="B75" s="108">
        <v>1.4425077067821799</v>
      </c>
      <c r="C75" s="31">
        <v>4.4422461729574904E-2</v>
      </c>
      <c r="D75" s="32">
        <v>4.6136131734759598</v>
      </c>
      <c r="E75" s="31">
        <v>3.9841184129183541E-2</v>
      </c>
      <c r="F75" s="33">
        <v>678.13678065158103</v>
      </c>
      <c r="G75" s="31">
        <v>5.6474564985373052E-2</v>
      </c>
      <c r="H75" s="34">
        <v>175</v>
      </c>
      <c r="L75" s="88"/>
    </row>
    <row r="76" spans="1:12" ht="15.6" customHeight="1" x14ac:dyDescent="0.3">
      <c r="A76" s="92" t="s">
        <v>201</v>
      </c>
      <c r="B76" s="62">
        <v>1.7797516672754199</v>
      </c>
      <c r="C76" s="63">
        <v>5.4807991635657687E-2</v>
      </c>
      <c r="D76" s="64">
        <v>5.3935446169825694</v>
      </c>
      <c r="E76" s="65">
        <v>4.6576337485240836E-2</v>
      </c>
      <c r="F76" s="66">
        <v>525.432845875765</v>
      </c>
      <c r="G76" s="63">
        <v>4.3757531292357883E-2</v>
      </c>
      <c r="H76" s="67">
        <v>279</v>
      </c>
      <c r="I76" s="86"/>
      <c r="J76" s="86"/>
      <c r="K76" s="86"/>
      <c r="L76" s="88"/>
    </row>
    <row r="77" spans="1:12" ht="15.6" x14ac:dyDescent="0.3">
      <c r="A77" s="30" t="s">
        <v>202</v>
      </c>
      <c r="B77" s="108">
        <v>0.157286897222425</v>
      </c>
      <c r="C77" s="31">
        <v>4.8436976382004249E-3</v>
      </c>
      <c r="D77" s="32">
        <v>0.43531171132937102</v>
      </c>
      <c r="E77" s="31">
        <v>3.7591651906084609E-3</v>
      </c>
      <c r="F77" s="33">
        <v>28.536433058631697</v>
      </c>
      <c r="G77" s="31">
        <v>2.3764861148984876E-3</v>
      </c>
      <c r="H77" s="34">
        <v>22</v>
      </c>
      <c r="L77" s="88"/>
    </row>
    <row r="78" spans="1:12" ht="15.6" x14ac:dyDescent="0.3">
      <c r="A78" s="30" t="s">
        <v>203</v>
      </c>
      <c r="B78" s="108">
        <v>0.29520960593503498</v>
      </c>
      <c r="C78" s="31">
        <v>9.091069226316582E-3</v>
      </c>
      <c r="D78" s="32">
        <v>0.84790368788326897</v>
      </c>
      <c r="E78" s="31">
        <v>7.3221324984469064E-3</v>
      </c>
      <c r="F78" s="33">
        <v>91.857927859304695</v>
      </c>
      <c r="G78" s="31">
        <v>7.6498380036657551E-3</v>
      </c>
      <c r="H78" s="34">
        <v>51</v>
      </c>
      <c r="I78" s="86"/>
      <c r="J78" s="86"/>
      <c r="K78" s="86"/>
      <c r="L78" s="88"/>
    </row>
    <row r="79" spans="1:12" ht="15.6" x14ac:dyDescent="0.3">
      <c r="A79" s="30" t="s">
        <v>204</v>
      </c>
      <c r="B79" s="108">
        <v>0.99493435044103795</v>
      </c>
      <c r="C79" s="31">
        <v>3.0639304662363465E-2</v>
      </c>
      <c r="D79" s="32">
        <v>2.9746716863809102</v>
      </c>
      <c r="E79" s="31">
        <v>2.5687988551428627E-2</v>
      </c>
      <c r="F79" s="33">
        <v>306.31326097057297</v>
      </c>
      <c r="G79" s="31">
        <v>2.5509467494069075E-2</v>
      </c>
      <c r="H79" s="34">
        <v>154</v>
      </c>
      <c r="L79" s="88"/>
    </row>
    <row r="80" spans="1:12" ht="15.6" x14ac:dyDescent="0.3">
      <c r="A80" s="30" t="s">
        <v>205</v>
      </c>
      <c r="B80" s="108">
        <v>0.33232081367692001</v>
      </c>
      <c r="C80" s="31">
        <v>1.0233920108777156E-2</v>
      </c>
      <c r="D80" s="32">
        <v>1.1356575313890198</v>
      </c>
      <c r="E80" s="31">
        <v>9.8070512447568422E-3</v>
      </c>
      <c r="F80" s="33">
        <v>98.725223987255788</v>
      </c>
      <c r="G80" s="31">
        <v>8.2217396797245792E-3</v>
      </c>
      <c r="H80" s="34">
        <v>52</v>
      </c>
      <c r="L80" s="88"/>
    </row>
    <row r="81" spans="1:12" ht="15.6" x14ac:dyDescent="0.3">
      <c r="A81" s="98" t="s">
        <v>94</v>
      </c>
      <c r="B81" s="107" t="s">
        <v>166</v>
      </c>
      <c r="C81" s="26" t="s">
        <v>166</v>
      </c>
      <c r="D81" s="27" t="s">
        <v>166</v>
      </c>
      <c r="E81" s="26" t="s">
        <v>166</v>
      </c>
      <c r="F81" s="28" t="s">
        <v>166</v>
      </c>
      <c r="G81" s="26" t="s">
        <v>166</v>
      </c>
      <c r="H81" s="29" t="s">
        <v>166</v>
      </c>
      <c r="I81" s="85"/>
      <c r="J81" s="85"/>
      <c r="K81" s="85"/>
      <c r="L81" s="88"/>
    </row>
    <row r="82" spans="1:12" ht="15.6" x14ac:dyDescent="0.3">
      <c r="A82" s="96" t="s">
        <v>212</v>
      </c>
      <c r="B82" s="108">
        <v>21.167220147504299</v>
      </c>
      <c r="C82" s="31">
        <v>0.65185095545973593</v>
      </c>
      <c r="D82" s="32">
        <v>44.792481406990603</v>
      </c>
      <c r="E82" s="31">
        <v>0.38680865348631116</v>
      </c>
      <c r="F82" s="33">
        <v>6120.7185903729096</v>
      </c>
      <c r="G82" s="31">
        <v>0.5097274320632883</v>
      </c>
      <c r="H82" s="34">
        <v>1664</v>
      </c>
      <c r="L82" s="88"/>
    </row>
    <row r="83" spans="1:12" ht="15.6" x14ac:dyDescent="0.3">
      <c r="A83" s="96" t="s">
        <v>213</v>
      </c>
      <c r="B83" s="108">
        <v>9.7486526206441706</v>
      </c>
      <c r="C83" s="31">
        <v>0.30021271007384515</v>
      </c>
      <c r="D83" s="32">
        <v>51.513495130895301</v>
      </c>
      <c r="E83" s="31">
        <v>0.44484844469557561</v>
      </c>
      <c r="F83" s="33">
        <v>4814.7650696437195</v>
      </c>
      <c r="G83" s="31">
        <v>0.40096890564413079</v>
      </c>
      <c r="H83" s="34">
        <v>677</v>
      </c>
      <c r="L83" s="88"/>
    </row>
    <row r="84" spans="1:12" ht="15.6" x14ac:dyDescent="0.3">
      <c r="A84" s="96" t="s">
        <v>214</v>
      </c>
      <c r="B84" s="108">
        <v>1.5566118853034399</v>
      </c>
      <c r="C84" s="31">
        <v>4.7936334466416125E-2</v>
      </c>
      <c r="D84" s="32">
        <v>19.494125148763001</v>
      </c>
      <c r="E84" s="31">
        <v>0.16834290181811257</v>
      </c>
      <c r="F84" s="33">
        <v>1072.3428868052699</v>
      </c>
      <c r="G84" s="31">
        <v>8.9303662292580827E-2</v>
      </c>
      <c r="H84" s="34">
        <v>110</v>
      </c>
      <c r="L84" s="88"/>
    </row>
    <row r="85" spans="1:12" ht="15.6" x14ac:dyDescent="0.3">
      <c r="A85" s="100" t="s">
        <v>139</v>
      </c>
      <c r="B85" s="108">
        <v>0</v>
      </c>
      <c r="C85" s="31">
        <v>0</v>
      </c>
      <c r="D85" s="32">
        <v>0</v>
      </c>
      <c r="E85" s="31">
        <v>0</v>
      </c>
      <c r="F85" s="33">
        <v>0</v>
      </c>
      <c r="G85" s="31">
        <v>0</v>
      </c>
      <c r="H85" s="34">
        <v>0</v>
      </c>
      <c r="L85" s="88"/>
    </row>
    <row r="86" spans="1:12" ht="15.6" x14ac:dyDescent="0.3">
      <c r="A86" s="98" t="s">
        <v>95</v>
      </c>
      <c r="B86" s="107" t="s">
        <v>166</v>
      </c>
      <c r="C86" s="26" t="s">
        <v>166</v>
      </c>
      <c r="D86" s="27" t="s">
        <v>166</v>
      </c>
      <c r="E86" s="26" t="s">
        <v>166</v>
      </c>
      <c r="F86" s="28" t="s">
        <v>166</v>
      </c>
      <c r="G86" s="26" t="s">
        <v>166</v>
      </c>
      <c r="H86" s="29" t="s">
        <v>166</v>
      </c>
      <c r="I86" s="85"/>
      <c r="J86" s="85"/>
      <c r="K86" s="85"/>
      <c r="L86" s="88"/>
    </row>
    <row r="87" spans="1:12" ht="15.6" x14ac:dyDescent="0.3">
      <c r="A87" s="45" t="s">
        <v>215</v>
      </c>
      <c r="B87" s="109">
        <v>7.2236631595363798</v>
      </c>
      <c r="C87" s="39">
        <v>0.22245489486337983</v>
      </c>
      <c r="D87" s="40">
        <v>27.670739688763099</v>
      </c>
      <c r="E87" s="39">
        <v>0.23895263722340374</v>
      </c>
      <c r="F87" s="41">
        <v>2538.5696164251999</v>
      </c>
      <c r="G87" s="39">
        <v>0.21140958411804181</v>
      </c>
      <c r="H87" s="42">
        <v>552</v>
      </c>
      <c r="I87" s="87"/>
      <c r="J87" s="87"/>
      <c r="K87" s="87"/>
      <c r="L87" s="87"/>
    </row>
    <row r="88" spans="1:12" ht="15.6" x14ac:dyDescent="0.3">
      <c r="A88" s="45" t="s">
        <v>216</v>
      </c>
      <c r="B88" s="109">
        <v>10.550934130273699</v>
      </c>
      <c r="C88" s="39">
        <v>0.3249192121537296</v>
      </c>
      <c r="D88" s="40">
        <v>40.288861103355401</v>
      </c>
      <c r="E88" s="39">
        <v>0.34791732059420505</v>
      </c>
      <c r="F88" s="41">
        <v>4329.6923816335293</v>
      </c>
      <c r="G88" s="39">
        <v>0.36057252865461026</v>
      </c>
      <c r="H88" s="42">
        <v>770</v>
      </c>
      <c r="L88" s="88"/>
    </row>
    <row r="89" spans="1:12" ht="15.6" x14ac:dyDescent="0.3">
      <c r="A89" s="59" t="s">
        <v>217</v>
      </c>
      <c r="B89" s="109">
        <v>11.4727227282172</v>
      </c>
      <c r="C89" s="39">
        <v>0.35330597121392704</v>
      </c>
      <c r="D89" s="40">
        <v>46.554849672406597</v>
      </c>
      <c r="E89" s="39">
        <v>0.40202770977164071</v>
      </c>
      <c r="F89" s="41">
        <v>4119.4918004909296</v>
      </c>
      <c r="G89" s="39">
        <v>0.3430672307288809</v>
      </c>
      <c r="H89" s="42">
        <v>856</v>
      </c>
      <c r="L89" s="88"/>
    </row>
    <row r="90" spans="1:12" ht="15.6" x14ac:dyDescent="0.3">
      <c r="A90" s="59" t="s">
        <v>218</v>
      </c>
      <c r="B90" s="109">
        <v>15.451098349617199</v>
      </c>
      <c r="C90" s="39">
        <v>0.4758212534246179</v>
      </c>
      <c r="D90" s="40">
        <v>60.386265433359299</v>
      </c>
      <c r="E90" s="39">
        <v>0.52146988261515015</v>
      </c>
      <c r="F90" s="41">
        <v>5942.5836597222697</v>
      </c>
      <c r="G90" s="39">
        <v>0.49489253001369243</v>
      </c>
      <c r="H90" s="42">
        <v>1150</v>
      </c>
      <c r="L90" s="88"/>
    </row>
    <row r="91" spans="1:12" ht="15.6" x14ac:dyDescent="0.3">
      <c r="A91" s="59" t="s">
        <v>219</v>
      </c>
      <c r="B91" s="109">
        <v>4.4645973425610297</v>
      </c>
      <c r="C91" s="39">
        <v>0.1374886273781461</v>
      </c>
      <c r="D91" s="40">
        <v>16.743354643066301</v>
      </c>
      <c r="E91" s="39">
        <v>0.14458842780961653</v>
      </c>
      <c r="F91" s="41">
        <v>1890.98167671789</v>
      </c>
      <c r="G91" s="39">
        <v>0.15747909659957357</v>
      </c>
      <c r="H91" s="42">
        <v>347</v>
      </c>
      <c r="L91" s="88"/>
    </row>
    <row r="92" spans="1:12" ht="15.6" x14ac:dyDescent="0.3">
      <c r="A92" s="59" t="s">
        <v>220</v>
      </c>
      <c r="B92" s="109">
        <v>1.81017956351972</v>
      </c>
      <c r="C92" s="39">
        <v>5.5745027916343573E-2</v>
      </c>
      <c r="D92" s="40">
        <v>5.5393084271810693</v>
      </c>
      <c r="E92" s="39">
        <v>4.7835091217538338E-2</v>
      </c>
      <c r="F92" s="41">
        <v>868.14985521784695</v>
      </c>
      <c r="G92" s="39">
        <v>7.2298667192825114E-2</v>
      </c>
      <c r="H92" s="42">
        <v>159</v>
      </c>
      <c r="L92" s="88"/>
    </row>
    <row r="93" spans="1:12" ht="30" x14ac:dyDescent="0.3">
      <c r="A93" s="96" t="s">
        <v>221</v>
      </c>
      <c r="B93" s="109">
        <v>1.36658925014546</v>
      </c>
      <c r="C93" s="39">
        <v>4.2084529863660562E-2</v>
      </c>
      <c r="D93" s="40">
        <v>5.4961270861315104</v>
      </c>
      <c r="E93" s="39">
        <v>4.7462195681000671E-2</v>
      </c>
      <c r="F93" s="41">
        <v>567.1037241893099</v>
      </c>
      <c r="G93" s="39">
        <v>4.7227841106632633E-2</v>
      </c>
      <c r="H93" s="42">
        <v>105</v>
      </c>
      <c r="L93" s="88"/>
    </row>
    <row r="94" spans="1:12" ht="15.6" x14ac:dyDescent="0.3">
      <c r="A94" s="59" t="s">
        <v>222</v>
      </c>
      <c r="B94" s="109">
        <v>2.5937369351320299</v>
      </c>
      <c r="C94" s="39">
        <v>7.9874914494918445E-2</v>
      </c>
      <c r="D94" s="40">
        <v>8.5269276573483097</v>
      </c>
      <c r="E94" s="39">
        <v>7.3634889202618126E-2</v>
      </c>
      <c r="F94" s="41">
        <v>1126.2571832206299</v>
      </c>
      <c r="G94" s="39">
        <v>9.3793591940143028E-2</v>
      </c>
      <c r="H94" s="42">
        <v>203</v>
      </c>
      <c r="L94" s="88"/>
    </row>
    <row r="95" spans="1:12" ht="15.6" x14ac:dyDescent="0.3">
      <c r="A95" s="59" t="s">
        <v>223</v>
      </c>
      <c r="B95" s="109">
        <v>2.9108836829769</v>
      </c>
      <c r="C95" s="39">
        <v>8.9641544650555641E-2</v>
      </c>
      <c r="D95" s="40">
        <v>11.5016717145076</v>
      </c>
      <c r="E95" s="39">
        <v>9.9323502717041823E-2</v>
      </c>
      <c r="F95" s="41">
        <v>1363.0713787462998</v>
      </c>
      <c r="G95" s="39">
        <v>0.11351524553017987</v>
      </c>
      <c r="H95" s="42">
        <v>229</v>
      </c>
      <c r="L95" s="88"/>
    </row>
    <row r="96" spans="1:12" ht="30.6" x14ac:dyDescent="0.3">
      <c r="A96" s="59" t="s">
        <v>224</v>
      </c>
      <c r="B96" s="109">
        <v>10.378673010685899</v>
      </c>
      <c r="C96" s="39">
        <v>0.31961437880247301</v>
      </c>
      <c r="D96" s="40">
        <v>39.870938038748399</v>
      </c>
      <c r="E96" s="39">
        <v>0.34430831629697323</v>
      </c>
      <c r="F96" s="41">
        <v>3910.2941524320199</v>
      </c>
      <c r="G96" s="39">
        <v>0.32564545608521916</v>
      </c>
      <c r="H96" s="42">
        <v>842</v>
      </c>
      <c r="L96" s="88"/>
    </row>
    <row r="97" spans="1:12" ht="15.6" x14ac:dyDescent="0.3">
      <c r="A97" s="59" t="s">
        <v>225</v>
      </c>
      <c r="B97" s="109">
        <v>2.2307617098008499</v>
      </c>
      <c r="C97" s="31">
        <v>6.8696982494799885E-2</v>
      </c>
      <c r="D97" s="32">
        <v>10.317983411044201</v>
      </c>
      <c r="E97" s="31">
        <v>8.9101678329819634E-2</v>
      </c>
      <c r="F97" s="33">
        <v>842.54641614140098</v>
      </c>
      <c r="G97" s="31">
        <v>7.0166437935797549E-2</v>
      </c>
      <c r="H97" s="34">
        <v>162</v>
      </c>
      <c r="L97" s="88"/>
    </row>
    <row r="98" spans="1:12" ht="15.6" x14ac:dyDescent="0.3">
      <c r="A98" s="59" t="s">
        <v>226</v>
      </c>
      <c r="B98" s="109">
        <v>2.1966378673503502</v>
      </c>
      <c r="C98" s="31">
        <v>6.764612843128516E-2</v>
      </c>
      <c r="D98" s="32">
        <v>7.1910816844613592</v>
      </c>
      <c r="E98" s="31">
        <v>6.2099096457792186E-2</v>
      </c>
      <c r="F98" s="33">
        <v>743.81721541091201</v>
      </c>
      <c r="G98" s="31">
        <v>6.1944367076802703E-2</v>
      </c>
      <c r="H98" s="34">
        <v>178</v>
      </c>
      <c r="L98" s="88"/>
    </row>
    <row r="99" spans="1:12" ht="15.6" x14ac:dyDescent="0.3">
      <c r="A99" s="98" t="s">
        <v>96</v>
      </c>
      <c r="B99" s="107" t="s">
        <v>166</v>
      </c>
      <c r="C99" s="26" t="s">
        <v>166</v>
      </c>
      <c r="D99" s="27" t="s">
        <v>166</v>
      </c>
      <c r="E99" s="26" t="s">
        <v>166</v>
      </c>
      <c r="F99" s="28" t="s">
        <v>166</v>
      </c>
      <c r="G99" s="26" t="s">
        <v>166</v>
      </c>
      <c r="H99" s="29" t="s">
        <v>166</v>
      </c>
      <c r="I99" s="85"/>
      <c r="J99" s="85"/>
      <c r="K99" s="85"/>
      <c r="L99" s="88"/>
    </row>
    <row r="100" spans="1:12" ht="15.6" customHeight="1" x14ac:dyDescent="0.3">
      <c r="A100" s="92" t="s">
        <v>227</v>
      </c>
      <c r="B100" s="62">
        <v>15.4719750102047</v>
      </c>
      <c r="C100" s="63">
        <v>0.47646415651042412</v>
      </c>
      <c r="D100" s="64">
        <v>44.9374005431619</v>
      </c>
      <c r="E100" s="65">
        <v>0.38806011297607429</v>
      </c>
      <c r="F100" s="66">
        <v>6507.1100047199998</v>
      </c>
      <c r="G100" s="63">
        <v>0.54190572951290927</v>
      </c>
      <c r="H100" s="67">
        <v>1197</v>
      </c>
      <c r="I100" s="85"/>
      <c r="J100" s="85"/>
      <c r="K100" s="85"/>
      <c r="L100" s="88"/>
    </row>
    <row r="101" spans="1:12" ht="15.6" x14ac:dyDescent="0.3">
      <c r="A101" s="45" t="s">
        <v>228</v>
      </c>
      <c r="B101" s="108">
        <v>11.645337219660199</v>
      </c>
      <c r="C101" s="31">
        <v>0.35862168675849193</v>
      </c>
      <c r="D101" s="32">
        <v>32.571761166231198</v>
      </c>
      <c r="E101" s="31">
        <v>0.28127575616789391</v>
      </c>
      <c r="F101" s="33">
        <v>4795.56121992922</v>
      </c>
      <c r="G101" s="31">
        <v>0.39936962790309932</v>
      </c>
      <c r="H101" s="34">
        <v>906</v>
      </c>
      <c r="L101" s="88"/>
    </row>
    <row r="102" spans="1:12" ht="15.6" x14ac:dyDescent="0.3">
      <c r="A102" s="45" t="s">
        <v>229</v>
      </c>
      <c r="B102" s="108">
        <v>1.3662404305334501</v>
      </c>
      <c r="C102" s="31">
        <v>4.2073787858060055E-2</v>
      </c>
      <c r="D102" s="32">
        <v>4.5696542923489396</v>
      </c>
      <c r="E102" s="31">
        <v>3.9461574090101093E-2</v>
      </c>
      <c r="F102" s="33">
        <v>666.55099895834508</v>
      </c>
      <c r="G102" s="31">
        <v>5.5509712466221502E-2</v>
      </c>
      <c r="H102" s="34">
        <v>99</v>
      </c>
      <c r="L102" s="88"/>
    </row>
    <row r="103" spans="1:12" ht="15.6" x14ac:dyDescent="0.3">
      <c r="A103" s="45" t="s">
        <v>230</v>
      </c>
      <c r="B103" s="108">
        <v>2.23197269245231</v>
      </c>
      <c r="C103" s="31">
        <v>6.8734275072327711E-2</v>
      </c>
      <c r="D103" s="32">
        <v>7.1004187942058499</v>
      </c>
      <c r="E103" s="31">
        <v>6.1316170631864675E-2</v>
      </c>
      <c r="F103" s="33">
        <v>929.74114144161194</v>
      </c>
      <c r="G103" s="31">
        <v>7.7427929010823834E-2</v>
      </c>
      <c r="H103" s="34">
        <v>176</v>
      </c>
      <c r="L103" s="88"/>
    </row>
    <row r="104" spans="1:12" ht="15.6" x14ac:dyDescent="0.3">
      <c r="A104" s="45" t="s">
        <v>231</v>
      </c>
      <c r="B104" s="108">
        <v>0.22842466755879398</v>
      </c>
      <c r="C104" s="31">
        <v>7.0344068215461054E-3</v>
      </c>
      <c r="D104" s="32">
        <v>0.69556629037597395</v>
      </c>
      <c r="E104" s="31">
        <v>6.006612086215191E-3</v>
      </c>
      <c r="F104" s="33">
        <v>115.256644390807</v>
      </c>
      <c r="G104" s="31">
        <v>9.5984601327633156E-3</v>
      </c>
      <c r="H104" s="34">
        <v>16</v>
      </c>
      <c r="L104" s="88"/>
    </row>
    <row r="105" spans="1:12" ht="15.6" customHeight="1" x14ac:dyDescent="0.3">
      <c r="A105" s="92" t="s">
        <v>232</v>
      </c>
      <c r="B105" s="62">
        <v>6.3875756545785789</v>
      </c>
      <c r="C105" s="63">
        <v>0.1967073269183775</v>
      </c>
      <c r="D105" s="64">
        <v>28.252649591837798</v>
      </c>
      <c r="E105" s="65">
        <v>0.243977761507399</v>
      </c>
      <c r="F105" s="66">
        <v>2886.54248177609</v>
      </c>
      <c r="G105" s="63">
        <v>0.24038842254430037</v>
      </c>
      <c r="H105" s="67">
        <v>474</v>
      </c>
      <c r="I105" s="85"/>
      <c r="J105" s="85"/>
      <c r="K105" s="85"/>
      <c r="L105" s="88"/>
    </row>
    <row r="106" spans="1:12" ht="15.6" x14ac:dyDescent="0.3">
      <c r="A106" s="59" t="s">
        <v>233</v>
      </c>
      <c r="B106" s="108">
        <v>1.66738228850336</v>
      </c>
      <c r="C106" s="31">
        <v>5.1347542582520195E-2</v>
      </c>
      <c r="D106" s="32">
        <v>6.5023994118853201</v>
      </c>
      <c r="E106" s="31">
        <v>5.6151931796058221E-2</v>
      </c>
      <c r="F106" s="33">
        <v>723.92960507077396</v>
      </c>
      <c r="G106" s="31">
        <v>6.028814642249939E-2</v>
      </c>
      <c r="H106" s="34">
        <v>118</v>
      </c>
      <c r="L106" s="88"/>
    </row>
    <row r="107" spans="1:12" ht="15.6" x14ac:dyDescent="0.3">
      <c r="A107" s="59" t="s">
        <v>234</v>
      </c>
      <c r="B107" s="108">
        <v>4.1859170450733494</v>
      </c>
      <c r="C107" s="31">
        <v>0.12890658321177662</v>
      </c>
      <c r="D107" s="32">
        <v>19.7394401438311</v>
      </c>
      <c r="E107" s="31">
        <v>0.17046133687555243</v>
      </c>
      <c r="F107" s="33">
        <v>1916.40210408552</v>
      </c>
      <c r="G107" s="31">
        <v>0.15959608482125623</v>
      </c>
      <c r="H107" s="34">
        <v>318</v>
      </c>
      <c r="L107" s="88"/>
    </row>
    <row r="108" spans="1:12" ht="15.6" x14ac:dyDescent="0.3">
      <c r="A108" s="59" t="s">
        <v>235</v>
      </c>
      <c r="B108" s="108">
        <v>0.36310552525095696</v>
      </c>
      <c r="C108" s="31">
        <v>1.1181944625612653E-2</v>
      </c>
      <c r="D108" s="32">
        <v>1.1484210078419299</v>
      </c>
      <c r="E108" s="31">
        <v>9.9172711518813426E-3</v>
      </c>
      <c r="F108" s="33">
        <v>161.48484202410097</v>
      </c>
      <c r="G108" s="31">
        <v>1.344829902350988E-2</v>
      </c>
      <c r="H108" s="34">
        <v>24</v>
      </c>
      <c r="L108" s="88"/>
    </row>
    <row r="109" spans="1:12" ht="15.6" x14ac:dyDescent="0.3">
      <c r="A109" s="59" t="s">
        <v>236</v>
      </c>
      <c r="B109" s="108">
        <v>0.17117079575091498</v>
      </c>
      <c r="C109" s="31">
        <v>5.2712564984681151E-3</v>
      </c>
      <c r="D109" s="32">
        <v>0.86238902827944086</v>
      </c>
      <c r="E109" s="31">
        <v>7.4472216839069393E-3</v>
      </c>
      <c r="F109" s="33">
        <v>84.725930595696099</v>
      </c>
      <c r="G109" s="31">
        <v>7.0558922770349673E-3</v>
      </c>
      <c r="H109" s="34">
        <v>14</v>
      </c>
      <c r="L109" s="88"/>
    </row>
    <row r="110" spans="1:12" ht="15.6" customHeight="1" x14ac:dyDescent="0.3">
      <c r="A110" s="92" t="s">
        <v>237</v>
      </c>
      <c r="B110" s="62">
        <v>7.0009514263366999</v>
      </c>
      <c r="C110" s="63">
        <v>0.21559641958572642</v>
      </c>
      <c r="D110" s="64">
        <v>28.976634431492101</v>
      </c>
      <c r="E110" s="65">
        <v>0.25022978399364326</v>
      </c>
      <c r="F110" s="66">
        <v>1716.8601194883499</v>
      </c>
      <c r="G110" s="63">
        <v>0.14297842434630684</v>
      </c>
      <c r="H110" s="67">
        <v>480</v>
      </c>
      <c r="I110" s="85"/>
      <c r="J110" s="85"/>
      <c r="K110" s="85"/>
      <c r="L110" s="88"/>
    </row>
    <row r="111" spans="1:12" ht="15.6" x14ac:dyDescent="0.3">
      <c r="A111" s="59" t="s">
        <v>238</v>
      </c>
      <c r="B111" s="108">
        <v>0.92308134861492985</v>
      </c>
      <c r="C111" s="31">
        <v>2.8426569708665684E-2</v>
      </c>
      <c r="D111" s="32">
        <v>3.9435542195684099</v>
      </c>
      <c r="E111" s="31">
        <v>3.4054842458079437E-2</v>
      </c>
      <c r="F111" s="33">
        <v>278.95154443754399</v>
      </c>
      <c r="G111" s="31">
        <v>2.3230810617544589E-2</v>
      </c>
      <c r="H111" s="34">
        <v>51</v>
      </c>
      <c r="L111" s="88"/>
    </row>
    <row r="112" spans="1:12" ht="15.6" x14ac:dyDescent="0.3">
      <c r="A112" s="59" t="s">
        <v>239</v>
      </c>
      <c r="B112" s="108">
        <v>1.0730098337050098</v>
      </c>
      <c r="C112" s="31">
        <v>3.3043662816573019E-2</v>
      </c>
      <c r="D112" s="32">
        <v>4.14216064094113</v>
      </c>
      <c r="E112" s="31">
        <v>3.5769922311032779E-2</v>
      </c>
      <c r="F112" s="33">
        <v>156.00154608661899</v>
      </c>
      <c r="G112" s="31">
        <v>1.2991655523863957E-2</v>
      </c>
      <c r="H112" s="34">
        <v>78</v>
      </c>
      <c r="L112" s="88"/>
    </row>
    <row r="113" spans="1:12" ht="15.6" x14ac:dyDescent="0.3">
      <c r="A113" s="59" t="s">
        <v>240</v>
      </c>
      <c r="B113" s="108">
        <v>0.54918285149243495</v>
      </c>
      <c r="C113" s="31">
        <v>1.6912252245349937E-2</v>
      </c>
      <c r="D113" s="32">
        <v>2.9042931448590399</v>
      </c>
      <c r="E113" s="31">
        <v>2.5080229659192831E-2</v>
      </c>
      <c r="F113" s="33">
        <v>127.75789053250999</v>
      </c>
      <c r="G113" s="31">
        <v>1.0639551631958203E-2</v>
      </c>
      <c r="H113" s="34">
        <v>40</v>
      </c>
      <c r="L113" s="88"/>
    </row>
    <row r="114" spans="1:12" ht="15.6" x14ac:dyDescent="0.3">
      <c r="A114" s="59" t="s">
        <v>241</v>
      </c>
      <c r="B114" s="108">
        <v>2.7870025131360499</v>
      </c>
      <c r="C114" s="31">
        <v>8.5826586504823443E-2</v>
      </c>
      <c r="D114" s="32">
        <v>12.218915996809999</v>
      </c>
      <c r="E114" s="31">
        <v>0.10551731664168963</v>
      </c>
      <c r="F114" s="33">
        <v>819.93705571736291</v>
      </c>
      <c r="G114" s="31">
        <v>6.8283552607975917E-2</v>
      </c>
      <c r="H114" s="34">
        <v>176</v>
      </c>
      <c r="L114" s="88"/>
    </row>
    <row r="115" spans="1:12" ht="15.6" x14ac:dyDescent="0.3">
      <c r="A115" s="59" t="s">
        <v>242</v>
      </c>
      <c r="B115" s="108">
        <v>1.1555141993540399</v>
      </c>
      <c r="C115" s="31">
        <v>3.5584409745227259E-2</v>
      </c>
      <c r="D115" s="32">
        <v>4.55410980565755</v>
      </c>
      <c r="E115" s="31">
        <v>3.9327338571608611E-2</v>
      </c>
      <c r="F115" s="33">
        <v>236.16444276668599</v>
      </c>
      <c r="G115" s="31">
        <v>1.9667542818495445E-2</v>
      </c>
      <c r="H115" s="34">
        <v>97</v>
      </c>
      <c r="L115" s="88"/>
    </row>
    <row r="116" spans="1:12" ht="15.6" x14ac:dyDescent="0.3">
      <c r="A116" s="96" t="s">
        <v>243</v>
      </c>
      <c r="B116" s="108">
        <v>0.51316068003423798</v>
      </c>
      <c r="C116" s="31">
        <v>1.5802938565087174E-2</v>
      </c>
      <c r="D116" s="32">
        <v>1.2136006236559098</v>
      </c>
      <c r="E116" s="31">
        <v>1.0480134352039436E-2</v>
      </c>
      <c r="F116" s="33">
        <v>98.047639947624589</v>
      </c>
      <c r="G116" s="31">
        <v>8.1653111464684482E-3</v>
      </c>
      <c r="H116" s="34">
        <v>38</v>
      </c>
      <c r="L116" s="88"/>
    </row>
    <row r="117" spans="1:12" ht="15.6" customHeight="1" x14ac:dyDescent="0.3">
      <c r="A117" s="92" t="s">
        <v>244</v>
      </c>
      <c r="B117" s="62">
        <v>2.5119100370096299</v>
      </c>
      <c r="C117" s="63">
        <v>7.7355030383934612E-2</v>
      </c>
      <c r="D117" s="64">
        <v>9.374158320862529</v>
      </c>
      <c r="E117" s="65">
        <v>8.0951209751340916E-2</v>
      </c>
      <c r="F117" s="66">
        <v>489.29328295391997</v>
      </c>
      <c r="G117" s="63">
        <v>4.0747863990708691E-2</v>
      </c>
      <c r="H117" s="67">
        <v>204</v>
      </c>
      <c r="I117" s="85"/>
      <c r="J117" s="85"/>
      <c r="K117" s="85"/>
      <c r="L117" s="88"/>
    </row>
    <row r="118" spans="1:12" ht="15.6" x14ac:dyDescent="0.3">
      <c r="A118" s="59" t="s">
        <v>245</v>
      </c>
      <c r="B118" s="108">
        <v>0.30663290787269698</v>
      </c>
      <c r="C118" s="31">
        <v>9.4428532693170506E-3</v>
      </c>
      <c r="D118" s="32">
        <v>1.3197716435573998</v>
      </c>
      <c r="E118" s="31">
        <v>1.1396981732612426E-2</v>
      </c>
      <c r="F118" s="33">
        <v>53.886315966852003</v>
      </c>
      <c r="G118" s="31">
        <v>4.4875994632945495E-3</v>
      </c>
      <c r="H118" s="34">
        <v>23</v>
      </c>
      <c r="L118" s="88"/>
    </row>
    <row r="119" spans="1:12" ht="15.6" x14ac:dyDescent="0.3">
      <c r="A119" s="59" t="s">
        <v>246</v>
      </c>
      <c r="B119" s="108">
        <v>2.2052771291369302</v>
      </c>
      <c r="C119" s="31">
        <v>6.7912177114617472E-2</v>
      </c>
      <c r="D119" s="32">
        <v>8.0543866773051302</v>
      </c>
      <c r="E119" s="31">
        <v>6.9554228018728501E-2</v>
      </c>
      <c r="F119" s="33">
        <v>435.40696698706796</v>
      </c>
      <c r="G119" s="31">
        <v>3.6260264527414141E-2</v>
      </c>
      <c r="H119" s="34">
        <v>181</v>
      </c>
      <c r="L119" s="88"/>
    </row>
    <row r="120" spans="1:12" ht="15.6" customHeight="1" x14ac:dyDescent="0.3">
      <c r="A120" s="92" t="s">
        <v>247</v>
      </c>
      <c r="B120" s="62">
        <v>0.99014828754824791</v>
      </c>
      <c r="C120" s="63">
        <v>3.0491916406002205E-2</v>
      </c>
      <c r="D120" s="64">
        <v>3.746329259168907</v>
      </c>
      <c r="E120" s="65">
        <v>3.2351692309444964E-2</v>
      </c>
      <c r="F120" s="66">
        <v>383.31191723781643</v>
      </c>
      <c r="G120" s="63">
        <v>3.1921839955230472E-2</v>
      </c>
      <c r="H120" s="67">
        <v>89</v>
      </c>
      <c r="I120" s="85"/>
      <c r="J120" s="85"/>
      <c r="K120" s="85"/>
      <c r="L120" s="88"/>
    </row>
    <row r="121" spans="1:12" ht="15.6" x14ac:dyDescent="0.3">
      <c r="A121" s="59" t="s">
        <v>248</v>
      </c>
      <c r="B121" s="108">
        <v>0.29502854906131698</v>
      </c>
      <c r="C121" s="31">
        <v>9.0854935250528745E-3</v>
      </c>
      <c r="D121" s="32">
        <v>0.76455278287758399</v>
      </c>
      <c r="E121" s="31">
        <v>6.6023498403001146E-3</v>
      </c>
      <c r="F121" s="33">
        <v>79.764039111129193</v>
      </c>
      <c r="G121" s="31">
        <v>6.6426708280725678E-3</v>
      </c>
      <c r="H121" s="34">
        <v>29</v>
      </c>
      <c r="L121" s="88"/>
    </row>
    <row r="122" spans="1:12" ht="15.6" x14ac:dyDescent="0.3">
      <c r="A122" s="59" t="s">
        <v>249</v>
      </c>
      <c r="B122" s="108">
        <v>5.6456809033830699E-2</v>
      </c>
      <c r="C122" s="31">
        <v>1.738604533540954E-3</v>
      </c>
      <c r="D122" s="32">
        <v>0.17008017859219698</v>
      </c>
      <c r="E122" s="31">
        <v>1.4687394580397519E-3</v>
      </c>
      <c r="F122" s="33">
        <v>10.4913992315924</v>
      </c>
      <c r="G122" s="31">
        <v>8.7371342271504984E-4</v>
      </c>
      <c r="H122" s="34">
        <v>6</v>
      </c>
      <c r="L122" s="88"/>
    </row>
    <row r="123" spans="1:12" ht="15.6" x14ac:dyDescent="0.3">
      <c r="A123" s="59" t="s">
        <v>250</v>
      </c>
      <c r="B123" s="108">
        <v>0.10305925862631099</v>
      </c>
      <c r="C123" s="31">
        <v>3.1737410834484833E-3</v>
      </c>
      <c r="D123" s="32">
        <v>0.47426027280057098</v>
      </c>
      <c r="E123" s="31">
        <v>4.0955082585670145E-3</v>
      </c>
      <c r="F123" s="33">
        <v>79.39451923047649</v>
      </c>
      <c r="G123" s="31">
        <v>6.6118975753767665E-3</v>
      </c>
      <c r="H123" s="34">
        <v>9</v>
      </c>
      <c r="L123" s="88"/>
    </row>
    <row r="124" spans="1:12" ht="15.6" x14ac:dyDescent="0.3">
      <c r="A124" s="59" t="s">
        <v>251</v>
      </c>
      <c r="B124" s="108">
        <v>0.14272932473444599</v>
      </c>
      <c r="C124" s="31">
        <v>4.3953927843114124E-3</v>
      </c>
      <c r="D124" s="32">
        <v>0.47165658214381195</v>
      </c>
      <c r="E124" s="31">
        <v>4.073023903036788E-3</v>
      </c>
      <c r="F124" s="33">
        <v>44.976644264031499</v>
      </c>
      <c r="G124" s="31">
        <v>3.7456107555064099E-3</v>
      </c>
      <c r="H124" s="34">
        <v>16</v>
      </c>
      <c r="L124" s="88"/>
    </row>
    <row r="125" spans="1:12" ht="15.6" x14ac:dyDescent="0.3">
      <c r="A125" s="59" t="s">
        <v>252</v>
      </c>
      <c r="B125" s="108">
        <v>2.63580149152336E-2</v>
      </c>
      <c r="C125" s="31">
        <v>8.1170305249283104E-4</v>
      </c>
      <c r="D125" s="32">
        <v>8.8721044565719304E-2</v>
      </c>
      <c r="E125" s="31">
        <v>7.6615687960098118E-4</v>
      </c>
      <c r="F125" s="33">
        <v>2.97147750203407</v>
      </c>
      <c r="G125" s="31">
        <v>2.4746172760302973E-4</v>
      </c>
      <c r="H125" s="34">
        <v>2</v>
      </c>
      <c r="L125" s="88"/>
    </row>
    <row r="126" spans="1:12" ht="15.6" x14ac:dyDescent="0.3">
      <c r="A126" s="59" t="s">
        <v>253</v>
      </c>
      <c r="B126" s="108">
        <v>7.5261979236727894E-2</v>
      </c>
      <c r="C126" s="31">
        <v>2.3177154455511348E-3</v>
      </c>
      <c r="D126" s="32">
        <v>0.630922296225079</v>
      </c>
      <c r="E126" s="31">
        <v>5.4483742849581653E-3</v>
      </c>
      <c r="F126" s="33">
        <v>24.360327566378999</v>
      </c>
      <c r="G126" s="31">
        <v>2.0287041515291062E-3</v>
      </c>
      <c r="H126" s="34">
        <v>6</v>
      </c>
      <c r="L126" s="88"/>
    </row>
    <row r="127" spans="1:12" ht="15.6" x14ac:dyDescent="0.3">
      <c r="A127" s="59" t="s">
        <v>254</v>
      </c>
      <c r="B127" s="108">
        <v>0.29125435194037597</v>
      </c>
      <c r="C127" s="31">
        <v>8.9692659816043383E-3</v>
      </c>
      <c r="D127" s="32">
        <v>1.14613610196394</v>
      </c>
      <c r="E127" s="31">
        <v>9.8975396849421086E-3</v>
      </c>
      <c r="F127" s="33">
        <v>141.35351033217398</v>
      </c>
      <c r="G127" s="31">
        <v>1.1771781494427556E-2</v>
      </c>
      <c r="H127" s="34">
        <v>21</v>
      </c>
      <c r="L127" s="88"/>
    </row>
    <row r="128" spans="1:12" ht="15.6" x14ac:dyDescent="0.3">
      <c r="A128" s="61" t="s">
        <v>255</v>
      </c>
      <c r="B128" s="108">
        <v>0.10992423777404201</v>
      </c>
      <c r="C128" s="43">
        <v>3.3851501955319721E-3</v>
      </c>
      <c r="D128" s="32">
        <v>0.51292954012556291</v>
      </c>
      <c r="E128" s="43">
        <v>4.4294394620959165E-3</v>
      </c>
      <c r="F128" s="33">
        <v>24.708740645728497</v>
      </c>
      <c r="G128" s="43">
        <v>2.0577196505447638E-3</v>
      </c>
      <c r="H128" s="44">
        <v>7</v>
      </c>
      <c r="L128" s="88"/>
    </row>
    <row r="129" spans="1:12" ht="15.6" x14ac:dyDescent="0.3">
      <c r="A129" s="98" t="s">
        <v>97</v>
      </c>
      <c r="B129" s="107" t="s">
        <v>166</v>
      </c>
      <c r="C129" s="26" t="s">
        <v>166</v>
      </c>
      <c r="D129" s="27" t="s">
        <v>166</v>
      </c>
      <c r="E129" s="26" t="s">
        <v>166</v>
      </c>
      <c r="F129" s="28" t="s">
        <v>166</v>
      </c>
      <c r="G129" s="26" t="s">
        <v>166</v>
      </c>
      <c r="H129" s="29" t="s">
        <v>166</v>
      </c>
      <c r="I129" s="85"/>
      <c r="J129" s="85"/>
      <c r="K129" s="85"/>
      <c r="L129" s="88"/>
    </row>
    <row r="130" spans="1:12" ht="15.6" customHeight="1" x14ac:dyDescent="0.3">
      <c r="A130" s="92" t="s">
        <v>256</v>
      </c>
      <c r="B130" s="62">
        <v>24.8387348712576</v>
      </c>
      <c r="C130" s="63">
        <v>0.764916363386967</v>
      </c>
      <c r="D130" s="64">
        <v>90.605721706416205</v>
      </c>
      <c r="E130" s="65">
        <v>0.78243214286281115</v>
      </c>
      <c r="F130" s="66">
        <v>8731.3049085890907</v>
      </c>
      <c r="G130" s="63">
        <v>0.72713449636728777</v>
      </c>
      <c r="H130" s="67">
        <v>1837</v>
      </c>
      <c r="I130" s="87"/>
      <c r="J130" s="87"/>
      <c r="K130" s="87"/>
      <c r="L130" s="87"/>
    </row>
    <row r="131" spans="1:12" ht="15.6" x14ac:dyDescent="0.3">
      <c r="A131" s="45" t="s">
        <v>257</v>
      </c>
      <c r="B131" s="108">
        <v>22.250918594506402</v>
      </c>
      <c r="C131" s="31">
        <v>0.68522377736010442</v>
      </c>
      <c r="D131" s="32">
        <v>80.035010660853587</v>
      </c>
      <c r="E131" s="31">
        <v>0.69114801710127616</v>
      </c>
      <c r="F131" s="33">
        <v>7720.45503938813</v>
      </c>
      <c r="G131" s="31">
        <v>0.64295191217860281</v>
      </c>
      <c r="H131" s="34">
        <v>1634</v>
      </c>
      <c r="I131" s="85"/>
      <c r="J131" s="85"/>
      <c r="K131" s="85"/>
      <c r="L131" s="88"/>
    </row>
    <row r="132" spans="1:12" ht="15.6" x14ac:dyDescent="0.3">
      <c r="A132" s="45" t="s">
        <v>258</v>
      </c>
      <c r="B132" s="108">
        <v>1.5613369245162898</v>
      </c>
      <c r="C132" s="31">
        <v>4.80818434800711E-2</v>
      </c>
      <c r="D132" s="32">
        <v>5.7806531988328596</v>
      </c>
      <c r="E132" s="31">
        <v>4.9919241128778144E-2</v>
      </c>
      <c r="F132" s="33">
        <v>756.10680286049103</v>
      </c>
      <c r="G132" s="31">
        <v>6.2967831848021585E-2</v>
      </c>
      <c r="H132" s="34">
        <v>121</v>
      </c>
      <c r="I132" s="87"/>
      <c r="J132" s="87"/>
      <c r="K132" s="87"/>
      <c r="L132" s="87"/>
    </row>
    <row r="133" spans="1:12" ht="15.6" x14ac:dyDescent="0.3">
      <c r="A133" s="59" t="s">
        <v>259</v>
      </c>
      <c r="B133" s="108">
        <v>1.11912689962152</v>
      </c>
      <c r="C133" s="31">
        <v>3.4463851829168571E-2</v>
      </c>
      <c r="D133" s="32">
        <v>5.0952088372823097</v>
      </c>
      <c r="E133" s="31">
        <v>4.4000037677598643E-2</v>
      </c>
      <c r="F133" s="33">
        <v>247.38793398043001</v>
      </c>
      <c r="G133" s="31">
        <v>2.0602224142378701E-2</v>
      </c>
      <c r="H133" s="34">
        <v>90</v>
      </c>
      <c r="L133" s="88"/>
    </row>
    <row r="134" spans="1:12" ht="15.6" x14ac:dyDescent="0.3">
      <c r="A134" s="59" t="s">
        <v>260</v>
      </c>
      <c r="B134" s="108">
        <v>0.145429079473016</v>
      </c>
      <c r="C134" s="31">
        <v>4.4785325491733235E-3</v>
      </c>
      <c r="D134" s="32">
        <v>0.47304759941642199</v>
      </c>
      <c r="E134" s="31">
        <v>4.0850361314575716E-3</v>
      </c>
      <c r="F134" s="33">
        <v>128.55979157344299</v>
      </c>
      <c r="G134" s="31">
        <v>1.0706333162971012E-2</v>
      </c>
      <c r="H134" s="34">
        <v>11</v>
      </c>
      <c r="L134" s="88"/>
    </row>
    <row r="135" spans="1:12" ht="15.6" customHeight="1" x14ac:dyDescent="0.3">
      <c r="A135" s="92" t="s">
        <v>261</v>
      </c>
      <c r="B135" s="62">
        <v>6.3093363920024395</v>
      </c>
      <c r="C135" s="63">
        <v>0.19429792513064512</v>
      </c>
      <c r="D135" s="64">
        <v>19.714837721735801</v>
      </c>
      <c r="E135" s="65">
        <v>0.17024888091276</v>
      </c>
      <c r="F135" s="66">
        <v>2446.1479820254899</v>
      </c>
      <c r="G135" s="63">
        <v>0.20371280118739804</v>
      </c>
      <c r="H135" s="67">
        <v>517</v>
      </c>
      <c r="L135" s="88"/>
    </row>
    <row r="136" spans="1:12" ht="15.6" x14ac:dyDescent="0.3">
      <c r="A136" s="59" t="s">
        <v>251</v>
      </c>
      <c r="B136" s="108">
        <v>5.9998081927206997</v>
      </c>
      <c r="C136" s="31">
        <v>0.18476591048547583</v>
      </c>
      <c r="D136" s="32">
        <v>18.587321867383597</v>
      </c>
      <c r="E136" s="31">
        <v>0.16051213769811912</v>
      </c>
      <c r="F136" s="33">
        <v>2314.3043821473798</v>
      </c>
      <c r="G136" s="31">
        <v>0.19273299569437108</v>
      </c>
      <c r="H136" s="34">
        <v>491</v>
      </c>
      <c r="I136" s="87"/>
      <c r="J136" s="87"/>
      <c r="K136" s="87"/>
      <c r="L136" s="87"/>
    </row>
    <row r="137" spans="1:12" ht="15.6" x14ac:dyDescent="0.3">
      <c r="A137" s="59" t="s">
        <v>262</v>
      </c>
      <c r="B137" s="108">
        <v>0.64264902639981891</v>
      </c>
      <c r="C137" s="31">
        <v>1.9790571410170852E-2</v>
      </c>
      <c r="D137" s="32">
        <v>2.2816860496192999</v>
      </c>
      <c r="E137" s="31">
        <v>1.9703661882728412E-2</v>
      </c>
      <c r="F137" s="33">
        <v>318.544540441126</v>
      </c>
      <c r="G137" s="31">
        <v>2.6528076434068321E-2</v>
      </c>
      <c r="H137" s="34">
        <v>60</v>
      </c>
      <c r="I137" s="87"/>
      <c r="J137" s="87"/>
      <c r="K137" s="87"/>
      <c r="L137" s="87"/>
    </row>
    <row r="138" spans="1:12" ht="15.6" x14ac:dyDescent="0.3">
      <c r="A138" s="59" t="s">
        <v>263</v>
      </c>
      <c r="B138" s="108">
        <v>0.19775338061401801</v>
      </c>
      <c r="C138" s="31">
        <v>6.0898752505221601E-3</v>
      </c>
      <c r="D138" s="32">
        <v>0.59463998600855705</v>
      </c>
      <c r="E138" s="31">
        <v>5.1350558190150124E-3</v>
      </c>
      <c r="F138" s="33">
        <v>78.521370050216092</v>
      </c>
      <c r="G138" s="31">
        <v>6.5391825693050399E-3</v>
      </c>
      <c r="H138" s="34">
        <v>21</v>
      </c>
      <c r="L138" s="88"/>
    </row>
    <row r="139" spans="1:12" ht="15.6" customHeight="1" x14ac:dyDescent="0.3">
      <c r="A139" s="92" t="s">
        <v>264</v>
      </c>
      <c r="B139" s="62">
        <v>3.5453308090519098</v>
      </c>
      <c r="C139" s="63">
        <v>0.10917953605607515</v>
      </c>
      <c r="D139" s="64">
        <v>12.748442908308999</v>
      </c>
      <c r="E139" s="65">
        <v>0.11009008388270537</v>
      </c>
      <c r="F139" s="66">
        <v>1667.89025864313</v>
      </c>
      <c r="G139" s="63">
        <v>0.13890026243629985</v>
      </c>
      <c r="H139" s="67">
        <v>297</v>
      </c>
      <c r="L139" s="88"/>
    </row>
    <row r="140" spans="1:12" ht="15.6" x14ac:dyDescent="0.3">
      <c r="A140" s="96" t="s">
        <v>265</v>
      </c>
      <c r="B140" s="108">
        <v>1.9994350360122799</v>
      </c>
      <c r="C140" s="31">
        <v>6.1573207512463299E-2</v>
      </c>
      <c r="D140" s="32">
        <v>6.801520444575079</v>
      </c>
      <c r="E140" s="31">
        <v>5.8735012711644718E-2</v>
      </c>
      <c r="F140" s="33">
        <v>826.79553082027496</v>
      </c>
      <c r="G140" s="31">
        <v>6.885471967773403E-2</v>
      </c>
      <c r="H140" s="34">
        <v>167</v>
      </c>
      <c r="L140" s="88"/>
    </row>
    <row r="141" spans="1:12" ht="15.6" x14ac:dyDescent="0.3">
      <c r="A141" s="59" t="s">
        <v>266</v>
      </c>
      <c r="B141" s="108">
        <v>0.31755728950989798</v>
      </c>
      <c r="C141" s="31">
        <v>9.7792729105544412E-3</v>
      </c>
      <c r="D141" s="32">
        <v>1.3639855880323899</v>
      </c>
      <c r="E141" s="31">
        <v>1.1778794389345936E-2</v>
      </c>
      <c r="F141" s="33">
        <v>177.560295797869</v>
      </c>
      <c r="G141" s="31">
        <v>1.4787047023498496E-2</v>
      </c>
      <c r="H141" s="34">
        <v>21</v>
      </c>
      <c r="L141" s="88"/>
    </row>
    <row r="142" spans="1:12" ht="15.6" x14ac:dyDescent="0.3">
      <c r="A142" s="59" t="s">
        <v>267</v>
      </c>
      <c r="B142" s="108">
        <v>1.52082332837353</v>
      </c>
      <c r="C142" s="31">
        <v>4.6834215016307912E-2</v>
      </c>
      <c r="D142" s="32">
        <v>5.3986155623378691</v>
      </c>
      <c r="E142" s="31">
        <v>4.6620127993897045E-2</v>
      </c>
      <c r="F142" s="33">
        <v>807.02151839979501</v>
      </c>
      <c r="G142" s="31">
        <v>6.720795934659704E-2</v>
      </c>
      <c r="H142" s="34">
        <v>136</v>
      </c>
      <c r="L142" s="88"/>
    </row>
    <row r="143" spans="1:12" ht="15.6" customHeight="1" x14ac:dyDescent="0.3">
      <c r="A143" s="92" t="s">
        <v>268</v>
      </c>
      <c r="B143" s="62">
        <v>1.5407276382002899</v>
      </c>
      <c r="C143" s="63">
        <v>4.7447174265936629E-2</v>
      </c>
      <c r="D143" s="64">
        <v>5.4386643992832298</v>
      </c>
      <c r="E143" s="65">
        <v>4.696597256883301E-2</v>
      </c>
      <c r="F143" s="66">
        <v>557.72034316057398</v>
      </c>
      <c r="G143" s="63">
        <v>4.644640235148844E-2</v>
      </c>
      <c r="H143" s="67">
        <v>119</v>
      </c>
      <c r="L143" s="88"/>
    </row>
    <row r="144" spans="1:12" ht="15.6" x14ac:dyDescent="0.3">
      <c r="A144" s="59" t="s">
        <v>269</v>
      </c>
      <c r="B144" s="108">
        <v>1.40357773141026</v>
      </c>
      <c r="C144" s="31">
        <v>4.3223601347088546E-2</v>
      </c>
      <c r="D144" s="32">
        <v>4.7225723436654894</v>
      </c>
      <c r="E144" s="31">
        <v>4.0782108779529438E-2</v>
      </c>
      <c r="F144" s="33">
        <v>531.30761001968597</v>
      </c>
      <c r="G144" s="31">
        <v>4.4246775879712111E-2</v>
      </c>
      <c r="H144" s="34">
        <v>111</v>
      </c>
      <c r="L144" s="88"/>
    </row>
    <row r="145" spans="1:12" ht="15.6" x14ac:dyDescent="0.3">
      <c r="A145" s="59" t="s">
        <v>270</v>
      </c>
      <c r="B145" s="108">
        <v>0.28594577203747296</v>
      </c>
      <c r="C145" s="31">
        <v>8.8057866556594203E-3</v>
      </c>
      <c r="D145" s="32">
        <v>1.1638653296649499</v>
      </c>
      <c r="E145" s="31">
        <v>1.0050641689541246E-2</v>
      </c>
      <c r="F145" s="33">
        <v>97.6245791792348</v>
      </c>
      <c r="G145" s="31">
        <v>8.1300790612330257E-3</v>
      </c>
      <c r="H145" s="34">
        <v>19</v>
      </c>
      <c r="L145" s="88"/>
    </row>
    <row r="146" spans="1:12" ht="15.6" customHeight="1" x14ac:dyDescent="0.3">
      <c r="A146" s="92" t="s">
        <v>271</v>
      </c>
      <c r="B146" s="62">
        <v>2.0605456040514101</v>
      </c>
      <c r="C146" s="63">
        <v>6.3455125964078735E-2</v>
      </c>
      <c r="D146" s="64">
        <v>9.3749299610122403</v>
      </c>
      <c r="E146" s="65">
        <v>8.0957873304640715E-2</v>
      </c>
      <c r="F146" s="66">
        <v>1363.69381108076</v>
      </c>
      <c r="G146" s="63">
        <v>0.11356708108360272</v>
      </c>
      <c r="H146" s="67">
        <v>181</v>
      </c>
      <c r="L146" s="88"/>
    </row>
    <row r="147" spans="1:12" ht="15.6" x14ac:dyDescent="0.3">
      <c r="A147" s="59" t="s">
        <v>272</v>
      </c>
      <c r="B147" s="108">
        <v>1.3998125992494399</v>
      </c>
      <c r="C147" s="31">
        <v>4.3107652961832485E-2</v>
      </c>
      <c r="D147" s="32">
        <v>5.8840766432041498</v>
      </c>
      <c r="E147" s="31">
        <v>5.0812361625780386E-2</v>
      </c>
      <c r="F147" s="33">
        <v>1097.92734940266</v>
      </c>
      <c r="G147" s="31">
        <v>9.1434311207072475E-2</v>
      </c>
      <c r="H147" s="34">
        <v>127</v>
      </c>
      <c r="L147" s="88"/>
    </row>
    <row r="148" spans="1:12" ht="15.6" x14ac:dyDescent="0.3">
      <c r="A148" s="45" t="s">
        <v>249</v>
      </c>
      <c r="B148" s="108">
        <v>0.37121591355507599</v>
      </c>
      <c r="C148" s="31">
        <v>1.1431706489870148E-2</v>
      </c>
      <c r="D148" s="32">
        <v>1.35212921768774</v>
      </c>
      <c r="E148" s="31">
        <v>1.1676407861424459E-2</v>
      </c>
      <c r="F148" s="33">
        <v>135.71324676451599</v>
      </c>
      <c r="G148" s="31">
        <v>1.1302065884723751E-2</v>
      </c>
      <c r="H148" s="34">
        <v>33</v>
      </c>
      <c r="L148" s="88"/>
    </row>
    <row r="149" spans="1:12" ht="15.6" x14ac:dyDescent="0.3">
      <c r="A149" s="45" t="s">
        <v>273</v>
      </c>
      <c r="B149" s="108">
        <v>0.10903215180321199</v>
      </c>
      <c r="C149" s="31">
        <v>3.3576781378699115E-3</v>
      </c>
      <c r="D149" s="32">
        <v>1.05376009085473</v>
      </c>
      <c r="E149" s="31">
        <v>9.0998200822497363E-3</v>
      </c>
      <c r="F149" s="33">
        <v>32.031094445947197</v>
      </c>
      <c r="G149" s="31">
        <v>2.667518082564645E-3</v>
      </c>
      <c r="H149" s="34">
        <v>11</v>
      </c>
      <c r="L149" s="88"/>
    </row>
    <row r="150" spans="1:12" ht="15.6" x14ac:dyDescent="0.3">
      <c r="A150" s="59" t="s">
        <v>274</v>
      </c>
      <c r="B150" s="108">
        <v>0.33720135557435799</v>
      </c>
      <c r="C150" s="31">
        <v>1.0384217874701857E-2</v>
      </c>
      <c r="D150" s="32">
        <v>1.6290971894603599</v>
      </c>
      <c r="E150" s="31">
        <v>1.406818444657881E-2</v>
      </c>
      <c r="F150" s="33">
        <v>182.79287673498601</v>
      </c>
      <c r="G150" s="31">
        <v>1.5222811224181584E-2</v>
      </c>
      <c r="H150" s="34">
        <v>22</v>
      </c>
      <c r="L150" s="88"/>
    </row>
    <row r="151" spans="1:12" ht="15.6" customHeight="1" x14ac:dyDescent="0.3">
      <c r="A151" s="92" t="s">
        <v>275</v>
      </c>
      <c r="B151" s="62">
        <v>0.19877701710873999</v>
      </c>
      <c r="C151" s="63">
        <v>6.1213984464108112E-3</v>
      </c>
      <c r="D151" s="64">
        <v>1.02588369562468</v>
      </c>
      <c r="E151" s="65">
        <v>8.8590914919978673E-3</v>
      </c>
      <c r="F151" s="66">
        <v>51.923351644940801</v>
      </c>
      <c r="G151" s="63">
        <v>4.3241257227090201E-3</v>
      </c>
      <c r="H151" s="67">
        <v>16</v>
      </c>
      <c r="L151" s="88"/>
    </row>
    <row r="152" spans="1:12" ht="15.6" x14ac:dyDescent="0.3">
      <c r="A152" s="59" t="s">
        <v>276</v>
      </c>
      <c r="B152" s="108">
        <v>0.134165991564556</v>
      </c>
      <c r="C152" s="31">
        <v>4.1316823457269213E-3</v>
      </c>
      <c r="D152" s="32">
        <v>0.76468427119576499</v>
      </c>
      <c r="E152" s="31">
        <v>6.6034853170075253E-3</v>
      </c>
      <c r="F152" s="33">
        <v>32.443444646168103</v>
      </c>
      <c r="G152" s="31">
        <v>2.7018582022035353E-3</v>
      </c>
      <c r="H152" s="34">
        <v>12</v>
      </c>
      <c r="L152" s="88"/>
    </row>
    <row r="153" spans="1:12" ht="15.6" x14ac:dyDescent="0.3">
      <c r="A153" s="59" t="s">
        <v>277</v>
      </c>
      <c r="B153" s="108">
        <v>6.4611025544183395E-2</v>
      </c>
      <c r="C153" s="31">
        <v>1.9897161006838721E-3</v>
      </c>
      <c r="D153" s="32">
        <v>0.26119942442891497</v>
      </c>
      <c r="E153" s="31">
        <v>2.2556061749903419E-3</v>
      </c>
      <c r="F153" s="33">
        <v>19.479906998772698</v>
      </c>
      <c r="G153" s="31">
        <v>1.6222675205054846E-3</v>
      </c>
      <c r="H153" s="34">
        <v>4</v>
      </c>
      <c r="L153" s="88"/>
    </row>
    <row r="154" spans="1:12" ht="15.6" x14ac:dyDescent="0.3">
      <c r="A154" s="61" t="s">
        <v>278</v>
      </c>
      <c r="B154" s="108">
        <v>6.1962894478172895E-2</v>
      </c>
      <c r="C154" s="31">
        <v>1.9081661024539403E-3</v>
      </c>
      <c r="D154" s="32">
        <v>0.18317545697381599</v>
      </c>
      <c r="E154" s="31">
        <v>1.5818246642777772E-3</v>
      </c>
      <c r="F154" s="33">
        <v>20.3002232689342</v>
      </c>
      <c r="G154" s="31">
        <v>1.6905826537198809E-3</v>
      </c>
      <c r="H154" s="34">
        <v>9</v>
      </c>
      <c r="L154" s="88"/>
    </row>
    <row r="155" spans="1:12" ht="15.6" x14ac:dyDescent="0.3">
      <c r="A155" s="98" t="s">
        <v>98</v>
      </c>
      <c r="B155" s="107" t="s">
        <v>166</v>
      </c>
      <c r="C155" s="26" t="s">
        <v>166</v>
      </c>
      <c r="D155" s="27" t="s">
        <v>166</v>
      </c>
      <c r="E155" s="26" t="s">
        <v>166</v>
      </c>
      <c r="F155" s="28" t="s">
        <v>166</v>
      </c>
      <c r="G155" s="26" t="s">
        <v>166</v>
      </c>
      <c r="H155" s="29" t="s">
        <v>166</v>
      </c>
      <c r="I155" s="85"/>
      <c r="J155" s="85"/>
      <c r="K155" s="85"/>
      <c r="L155" s="88"/>
    </row>
    <row r="156" spans="1:12" ht="15.6" x14ac:dyDescent="0.3">
      <c r="A156" s="45" t="s">
        <v>279</v>
      </c>
      <c r="B156" s="108">
        <v>5.9032011768246093</v>
      </c>
      <c r="C156" s="31">
        <v>0.18179086817112614</v>
      </c>
      <c r="D156" s="32">
        <v>20.355580351790397</v>
      </c>
      <c r="E156" s="31">
        <v>0.17578205938775326</v>
      </c>
      <c r="F156" s="33">
        <v>3380.1223076523497</v>
      </c>
      <c r="G156" s="31">
        <v>0.28149326561907773</v>
      </c>
      <c r="H156" s="34">
        <v>441</v>
      </c>
      <c r="L156" s="88"/>
    </row>
    <row r="157" spans="1:12" ht="15.6" x14ac:dyDescent="0.3">
      <c r="A157" s="45" t="s">
        <v>280</v>
      </c>
      <c r="B157" s="108">
        <v>25.9831852831399</v>
      </c>
      <c r="C157" s="31">
        <v>0.8001600604460597</v>
      </c>
      <c r="D157" s="32">
        <v>93.135641711528891</v>
      </c>
      <c r="E157" s="31">
        <v>0.80427944669298024</v>
      </c>
      <c r="F157" s="33">
        <v>8455.8407130410396</v>
      </c>
      <c r="G157" s="31">
        <v>0.70419410873977351</v>
      </c>
      <c r="H157" s="34">
        <v>1962</v>
      </c>
      <c r="L157" s="88"/>
    </row>
    <row r="158" spans="1:12" ht="15.6" x14ac:dyDescent="0.3">
      <c r="A158" s="45" t="s">
        <v>255</v>
      </c>
      <c r="B158" s="108">
        <v>0.58609819348746894</v>
      </c>
      <c r="C158" s="31">
        <v>1.8049071382813437E-2</v>
      </c>
      <c r="D158" s="32">
        <v>2.3088796233294699</v>
      </c>
      <c r="E158" s="31">
        <v>1.9938493919264572E-2</v>
      </c>
      <c r="F158" s="33">
        <v>171.86352612850499</v>
      </c>
      <c r="G158" s="31">
        <v>1.4312625641148352E-2</v>
      </c>
      <c r="H158" s="34">
        <v>48</v>
      </c>
      <c r="L158" s="88"/>
    </row>
    <row r="159" spans="1:12" ht="15.6" x14ac:dyDescent="0.3">
      <c r="A159" s="98" t="s">
        <v>99</v>
      </c>
      <c r="B159" s="107" t="s">
        <v>166</v>
      </c>
      <c r="C159" s="26" t="s">
        <v>166</v>
      </c>
      <c r="D159" s="27" t="s">
        <v>166</v>
      </c>
      <c r="E159" s="26" t="s">
        <v>166</v>
      </c>
      <c r="F159" s="28" t="s">
        <v>166</v>
      </c>
      <c r="G159" s="26" t="s">
        <v>166</v>
      </c>
      <c r="H159" s="29" t="s">
        <v>166</v>
      </c>
      <c r="I159" s="85"/>
      <c r="J159" s="85"/>
      <c r="K159" s="85"/>
      <c r="L159" s="88"/>
    </row>
    <row r="160" spans="1:12" ht="15.6" x14ac:dyDescent="0.3">
      <c r="A160" s="96" t="s">
        <v>281</v>
      </c>
      <c r="B160" s="108">
        <v>4.0934992770367096</v>
      </c>
      <c r="C160" s="31">
        <v>0.12606055005407626</v>
      </c>
      <c r="D160" s="32">
        <v>19.793475374667597</v>
      </c>
      <c r="E160" s="31">
        <v>0.17092796194797866</v>
      </c>
      <c r="F160" s="33">
        <v>2108.9755534599599</v>
      </c>
      <c r="G160" s="31">
        <v>0.17563341252777676</v>
      </c>
      <c r="H160" s="34">
        <v>308</v>
      </c>
      <c r="L160" s="88"/>
    </row>
    <row r="161" spans="1:36" s="1" customFormat="1" ht="18" customHeight="1" x14ac:dyDescent="0.3">
      <c r="A161" s="46" t="s">
        <v>282</v>
      </c>
      <c r="B161" s="108">
        <v>4.7309881137209793</v>
      </c>
      <c r="C161" s="31">
        <v>0.14569221185906542</v>
      </c>
      <c r="D161" s="32">
        <v>19.0241979553915</v>
      </c>
      <c r="E161" s="31">
        <v>0.16428481217460683</v>
      </c>
      <c r="F161" s="33">
        <v>2112.7786304395099</v>
      </c>
      <c r="G161" s="31">
        <v>0.17595012904301963</v>
      </c>
      <c r="H161" s="34">
        <v>328</v>
      </c>
      <c r="I161"/>
      <c r="J161"/>
      <c r="K161"/>
      <c r="L161" s="88"/>
      <c r="M161"/>
      <c r="N161"/>
      <c r="O161"/>
      <c r="P161"/>
      <c r="Q161"/>
      <c r="R161"/>
      <c r="S161"/>
      <c r="T161"/>
      <c r="U161"/>
      <c r="V161"/>
      <c r="W161"/>
      <c r="X161"/>
      <c r="Y161"/>
      <c r="Z161"/>
      <c r="AA161"/>
      <c r="AB161"/>
      <c r="AC161"/>
      <c r="AD161"/>
      <c r="AE161"/>
      <c r="AF161"/>
      <c r="AG161"/>
      <c r="AH161"/>
      <c r="AI161"/>
      <c r="AJ161"/>
    </row>
    <row r="162" spans="1:36" ht="15.6" x14ac:dyDescent="0.3">
      <c r="A162" s="46" t="s">
        <v>283</v>
      </c>
      <c r="B162" s="108">
        <v>5.65404647744852</v>
      </c>
      <c r="C162" s="31">
        <v>0.17411807374116242</v>
      </c>
      <c r="D162" s="32">
        <v>19.582034584404198</v>
      </c>
      <c r="E162" s="31">
        <v>0.16910204999122105</v>
      </c>
      <c r="F162" s="33">
        <v>2195.01645366097</v>
      </c>
      <c r="G162" s="31">
        <v>0.18279881418189897</v>
      </c>
      <c r="H162" s="34">
        <v>444</v>
      </c>
      <c r="L162" s="88"/>
    </row>
    <row r="163" spans="1:36" ht="15.6" x14ac:dyDescent="0.3">
      <c r="A163" s="46" t="s">
        <v>284</v>
      </c>
      <c r="B163" s="108">
        <v>4.9603986560386</v>
      </c>
      <c r="C163" s="31">
        <v>0.1527569789924062</v>
      </c>
      <c r="D163" s="32">
        <v>15.7252727342619</v>
      </c>
      <c r="E163" s="31">
        <v>0.13579670920163728</v>
      </c>
      <c r="F163" s="33">
        <v>1771.5836154140898</v>
      </c>
      <c r="G163" s="31">
        <v>0.14753574333424838</v>
      </c>
      <c r="H163" s="34">
        <v>383</v>
      </c>
      <c r="L163" s="88"/>
    </row>
    <row r="164" spans="1:36" ht="15.6" x14ac:dyDescent="0.3">
      <c r="A164" s="46" t="s">
        <v>285</v>
      </c>
      <c r="B164" s="108">
        <v>4.11334354864956</v>
      </c>
      <c r="C164" s="31">
        <v>0.12667166040872357</v>
      </c>
      <c r="D164" s="32">
        <v>12.364917633464099</v>
      </c>
      <c r="E164" s="31">
        <v>0.10677812414123031</v>
      </c>
      <c r="F164" s="33">
        <v>1438.5470147130698</v>
      </c>
      <c r="G164" s="31">
        <v>0.11980078235672122</v>
      </c>
      <c r="H164" s="34">
        <v>299</v>
      </c>
      <c r="L164" s="88"/>
    </row>
    <row r="165" spans="1:36" ht="15.6" customHeight="1" x14ac:dyDescent="0.3">
      <c r="A165" s="92" t="s">
        <v>286</v>
      </c>
      <c r="B165" s="62">
        <v>5.1077660828992792</v>
      </c>
      <c r="C165" s="63">
        <v>0.15729520353645918</v>
      </c>
      <c r="D165" s="64">
        <v>14.219965717492999</v>
      </c>
      <c r="E165" s="65">
        <v>0.12279752358052091</v>
      </c>
      <c r="F165" s="66">
        <v>1705.47874584222</v>
      </c>
      <c r="G165" s="63">
        <v>0.14203059472853624</v>
      </c>
      <c r="H165" s="67">
        <v>394</v>
      </c>
      <c r="I165" s="85"/>
      <c r="J165" s="85"/>
      <c r="K165" s="85"/>
      <c r="L165" s="88"/>
    </row>
    <row r="166" spans="1:36" ht="15.6" x14ac:dyDescent="0.3">
      <c r="A166" s="46" t="s">
        <v>287</v>
      </c>
      <c r="B166" s="108">
        <v>2.5530063346783898</v>
      </c>
      <c r="C166" s="31">
        <v>7.8620603317676563E-2</v>
      </c>
      <c r="D166" s="32">
        <v>7.9180472759879894</v>
      </c>
      <c r="E166" s="31">
        <v>6.8376859438465332E-2</v>
      </c>
      <c r="F166" s="33">
        <v>817.54311808261593</v>
      </c>
      <c r="G166" s="31">
        <v>6.8084187833225687E-2</v>
      </c>
      <c r="H166" s="34">
        <v>184</v>
      </c>
      <c r="L166" s="88"/>
    </row>
    <row r="167" spans="1:36" ht="15.6" x14ac:dyDescent="0.3">
      <c r="A167" s="46" t="s">
        <v>288</v>
      </c>
      <c r="B167" s="108">
        <v>1.7116638235771799</v>
      </c>
      <c r="C167" s="31">
        <v>5.2711205866879079E-2</v>
      </c>
      <c r="D167" s="32">
        <v>4.2524340703269301</v>
      </c>
      <c r="E167" s="31">
        <v>3.6722196339981354E-2</v>
      </c>
      <c r="F167" s="33">
        <v>579.72254992344608</v>
      </c>
      <c r="G167" s="31">
        <v>4.8278724518791512E-2</v>
      </c>
      <c r="H167" s="34">
        <v>133</v>
      </c>
      <c r="L167" s="88"/>
    </row>
    <row r="168" spans="1:36" ht="15.6" x14ac:dyDescent="0.3">
      <c r="A168" s="46" t="s">
        <v>289</v>
      </c>
      <c r="B168" s="108">
        <v>0.84309592464369998</v>
      </c>
      <c r="C168" s="31">
        <v>2.596339435190323E-2</v>
      </c>
      <c r="D168" s="32">
        <v>2.0494843711780537</v>
      </c>
      <c r="E168" s="31">
        <v>1.7698467802074014E-2</v>
      </c>
      <c r="F168" s="33">
        <v>308.21307783615288</v>
      </c>
      <c r="G168" s="31">
        <v>2.5667682376518616E-2</v>
      </c>
      <c r="H168" s="34">
        <v>77</v>
      </c>
      <c r="L168" s="88"/>
    </row>
    <row r="169" spans="1:36" ht="15.6" x14ac:dyDescent="0.3">
      <c r="A169" s="97" t="s">
        <v>290</v>
      </c>
      <c r="B169" s="108">
        <v>0.99986465972981098</v>
      </c>
      <c r="C169" s="31">
        <v>3.0791135030177618E-2</v>
      </c>
      <c r="D169" s="32">
        <v>4.3646200338773697</v>
      </c>
      <c r="E169" s="31">
        <v>3.7690986193499885E-2</v>
      </c>
      <c r="F169" s="33">
        <v>106.12054715715</v>
      </c>
      <c r="G169" s="31">
        <v>8.8376149291760735E-3</v>
      </c>
      <c r="H169" s="34">
        <v>70</v>
      </c>
      <c r="L169" s="88"/>
    </row>
    <row r="170" spans="1:36" ht="15.6" x14ac:dyDescent="0.3">
      <c r="A170" s="61" t="s">
        <v>278</v>
      </c>
      <c r="B170" s="108">
        <v>8.5725724908704684E-2</v>
      </c>
      <c r="C170" s="31">
        <v>2.6399496627244252E-3</v>
      </c>
      <c r="D170" s="32">
        <v>0.22259485173238799</v>
      </c>
      <c r="E170" s="31">
        <v>1.9222336465189111E-3</v>
      </c>
      <c r="F170" s="33">
        <v>38.639820129114298</v>
      </c>
      <c r="G170" s="31">
        <v>3.2178862659655145E-3</v>
      </c>
      <c r="H170" s="34">
        <v>10</v>
      </c>
      <c r="L170" s="88"/>
    </row>
    <row r="171" spans="1:36" ht="15.6" x14ac:dyDescent="0.3">
      <c r="A171" s="61" t="s">
        <v>291</v>
      </c>
      <c r="B171" s="108">
        <v>2.7268521130197998</v>
      </c>
      <c r="C171" s="31">
        <v>8.3974236715203765E-2</v>
      </c>
      <c r="D171" s="32">
        <v>10.503022801356799</v>
      </c>
      <c r="E171" s="31">
        <v>9.0699599122784968E-2</v>
      </c>
      <c r="F171" s="33">
        <v>530.68616600581697</v>
      </c>
      <c r="G171" s="31">
        <v>4.4195022632657295E-2</v>
      </c>
      <c r="H171" s="34">
        <v>215</v>
      </c>
      <c r="L171" s="88"/>
    </row>
    <row r="172" spans="1:36" ht="15.6" x14ac:dyDescent="0.3">
      <c r="A172" s="91" t="s">
        <v>100</v>
      </c>
      <c r="B172" s="107" t="s">
        <v>166</v>
      </c>
      <c r="C172" s="26" t="s">
        <v>166</v>
      </c>
      <c r="D172" s="27" t="s">
        <v>166</v>
      </c>
      <c r="E172" s="26" t="s">
        <v>166</v>
      </c>
      <c r="F172" s="28" t="s">
        <v>166</v>
      </c>
      <c r="G172" s="26" t="s">
        <v>166</v>
      </c>
      <c r="H172" s="29" t="s">
        <v>166</v>
      </c>
      <c r="I172" s="85"/>
      <c r="J172" s="85"/>
      <c r="K172" s="85"/>
      <c r="L172" s="88"/>
    </row>
    <row r="173" spans="1:36" ht="15.6" x14ac:dyDescent="0.3">
      <c r="A173" s="45" t="s">
        <v>292</v>
      </c>
      <c r="B173" s="108">
        <v>1.5401143414759</v>
      </c>
      <c r="C173" s="31">
        <v>4.7428287607556928E-2</v>
      </c>
      <c r="D173" s="32">
        <v>6.8868202916488892</v>
      </c>
      <c r="E173" s="31">
        <v>5.9471625597397E-2</v>
      </c>
      <c r="F173" s="33">
        <v>976.8921157898759</v>
      </c>
      <c r="G173" s="31">
        <v>8.1354615839985545E-2</v>
      </c>
      <c r="H173" s="34">
        <v>111</v>
      </c>
      <c r="I173" s="87"/>
      <c r="J173" s="87"/>
      <c r="K173" s="87"/>
      <c r="L173" s="87"/>
    </row>
    <row r="174" spans="1:36" ht="15.6" x14ac:dyDescent="0.3">
      <c r="A174" s="45" t="s">
        <v>293</v>
      </c>
      <c r="B174" s="108">
        <v>9.283800080025479</v>
      </c>
      <c r="C174" s="31">
        <v>0.28589743529337724</v>
      </c>
      <c r="D174" s="32">
        <v>27.708129668853399</v>
      </c>
      <c r="E174" s="31">
        <v>0.23927552105118721</v>
      </c>
      <c r="F174" s="33">
        <v>3745.5588326319298</v>
      </c>
      <c r="G174" s="31">
        <v>0.31192646046534239</v>
      </c>
      <c r="H174" s="34">
        <v>743</v>
      </c>
      <c r="L174" s="88"/>
    </row>
    <row r="175" spans="1:36" ht="15.6" x14ac:dyDescent="0.3">
      <c r="A175" s="45" t="s">
        <v>294</v>
      </c>
      <c r="B175" s="108">
        <v>2.9590258757388899</v>
      </c>
      <c r="C175" s="31">
        <v>9.1124098057717595E-2</v>
      </c>
      <c r="D175" s="32">
        <v>11.743385517866399</v>
      </c>
      <c r="E175" s="31">
        <v>0.101410839427789</v>
      </c>
      <c r="F175" s="33">
        <v>1210.3328245487298</v>
      </c>
      <c r="G175" s="31">
        <v>0.10079532876572635</v>
      </c>
      <c r="H175" s="34">
        <v>196</v>
      </c>
      <c r="L175" s="88"/>
    </row>
    <row r="176" spans="1:36" ht="15.6" x14ac:dyDescent="0.3">
      <c r="A176" s="45" t="s">
        <v>295</v>
      </c>
      <c r="B176" s="108">
        <v>0.81166419935674394</v>
      </c>
      <c r="C176" s="31">
        <v>2.4995444851814246E-2</v>
      </c>
      <c r="D176" s="32">
        <v>2.7071777469180298</v>
      </c>
      <c r="E176" s="31">
        <v>2.3378025644947686E-2</v>
      </c>
      <c r="F176" s="33">
        <v>451.20794858963097</v>
      </c>
      <c r="G176" s="31">
        <v>3.7576154754588101E-2</v>
      </c>
      <c r="H176" s="34">
        <v>55</v>
      </c>
      <c r="L176" s="88"/>
    </row>
    <row r="177" spans="1:12" ht="30" x14ac:dyDescent="0.3">
      <c r="A177" s="45" t="s">
        <v>296</v>
      </c>
      <c r="B177" s="108">
        <v>6.8256521427175105</v>
      </c>
      <c r="C177" s="31">
        <v>0.21019802505293991</v>
      </c>
      <c r="D177" s="32">
        <v>21.991745119429801</v>
      </c>
      <c r="E177" s="31">
        <v>0.1899112764075</v>
      </c>
      <c r="F177" s="33">
        <v>2620.08601589307</v>
      </c>
      <c r="G177" s="31">
        <v>0.21819818979534858</v>
      </c>
      <c r="H177" s="34">
        <v>523</v>
      </c>
      <c r="L177" s="88"/>
    </row>
    <row r="178" spans="1:12" ht="15.6" x14ac:dyDescent="0.3">
      <c r="A178" s="45" t="s">
        <v>297</v>
      </c>
      <c r="B178" s="108">
        <v>4.1301216470956099</v>
      </c>
      <c r="C178" s="31">
        <v>0.12718834703203272</v>
      </c>
      <c r="D178" s="32">
        <v>15.8594365710949</v>
      </c>
      <c r="E178" s="31">
        <v>0.13695529054033112</v>
      </c>
      <c r="F178" s="33">
        <v>1680.3540485332699</v>
      </c>
      <c r="G178" s="31">
        <v>0.13993823461565638</v>
      </c>
      <c r="H178" s="34">
        <v>312</v>
      </c>
      <c r="L178" s="88"/>
    </row>
    <row r="179" spans="1:12" ht="15.6" x14ac:dyDescent="0.3">
      <c r="A179" s="45" t="s">
        <v>298</v>
      </c>
      <c r="B179" s="108">
        <v>0.53932327709309191</v>
      </c>
      <c r="C179" s="31">
        <v>1.660862366550565E-2</v>
      </c>
      <c r="D179" s="32">
        <v>1.74413618684508</v>
      </c>
      <c r="E179" s="31">
        <v>1.5061611876340586E-2</v>
      </c>
      <c r="F179" s="33">
        <v>235.23240748474299</v>
      </c>
      <c r="G179" s="31">
        <v>1.9589923835717109E-2</v>
      </c>
      <c r="H179" s="34">
        <v>39</v>
      </c>
      <c r="L179" s="88"/>
    </row>
    <row r="180" spans="1:12" ht="15.6" x14ac:dyDescent="0.3">
      <c r="A180" s="45" t="s">
        <v>299</v>
      </c>
      <c r="B180" s="108">
        <v>0.58376480857563295</v>
      </c>
      <c r="C180" s="31">
        <v>1.7977214087729981E-2</v>
      </c>
      <c r="D180" s="32">
        <v>2.0074532081270497</v>
      </c>
      <c r="E180" s="31">
        <v>1.7335504709306282E-2</v>
      </c>
      <c r="F180" s="33">
        <v>203.25243244286199</v>
      </c>
      <c r="G180" s="31">
        <v>1.6926662926910502E-2</v>
      </c>
      <c r="H180" s="34">
        <v>42</v>
      </c>
      <c r="L180" s="88"/>
    </row>
    <row r="181" spans="1:12" ht="15.6" x14ac:dyDescent="0.3">
      <c r="A181" s="45" t="s">
        <v>300</v>
      </c>
      <c r="B181" s="108">
        <v>3.7480965661490098</v>
      </c>
      <c r="C181" s="31">
        <v>0.1154237689585163</v>
      </c>
      <c r="D181" s="32">
        <v>16.0436333326059</v>
      </c>
      <c r="E181" s="31">
        <v>0.13854593475245305</v>
      </c>
      <c r="F181" s="33">
        <v>1195.1879276808399</v>
      </c>
      <c r="G181" s="31">
        <v>9.9534076630809529E-2</v>
      </c>
      <c r="H181" s="34">
        <v>279</v>
      </c>
      <c r="L181" s="88"/>
    </row>
    <row r="182" spans="1:12" ht="15.6" x14ac:dyDescent="0.3">
      <c r="A182" s="45" t="s">
        <v>301</v>
      </c>
      <c r="B182" s="108">
        <v>3.7267167727496098</v>
      </c>
      <c r="C182" s="31">
        <v>0.11476537174538136</v>
      </c>
      <c r="D182" s="32">
        <v>14.8676428352342</v>
      </c>
      <c r="E182" s="31">
        <v>0.12839058531628514</v>
      </c>
      <c r="F182" s="33">
        <v>636.80671316296798</v>
      </c>
      <c r="G182" s="31">
        <v>5.3032637561833455E-2</v>
      </c>
      <c r="H182" s="34">
        <v>285</v>
      </c>
      <c r="L182" s="88"/>
    </row>
    <row r="183" spans="1:12" ht="15.6" x14ac:dyDescent="0.3">
      <c r="A183" s="98" t="s">
        <v>101</v>
      </c>
      <c r="B183" s="107" t="s">
        <v>166</v>
      </c>
      <c r="C183" s="26"/>
      <c r="D183" s="27" t="s">
        <v>166</v>
      </c>
      <c r="E183" s="26" t="s">
        <v>166</v>
      </c>
      <c r="F183" s="28" t="s">
        <v>166</v>
      </c>
      <c r="G183" s="26" t="s">
        <v>166</v>
      </c>
      <c r="H183" s="29" t="s">
        <v>166</v>
      </c>
      <c r="I183" s="85"/>
      <c r="J183" s="85"/>
      <c r="K183" s="85"/>
      <c r="L183" s="88"/>
    </row>
    <row r="184" spans="1:12" ht="15.6" x14ac:dyDescent="0.3">
      <c r="A184" s="45" t="s">
        <v>302</v>
      </c>
      <c r="B184" s="108">
        <v>27.256503753301502</v>
      </c>
      <c r="C184" s="31">
        <v>0.83937228839074962</v>
      </c>
      <c r="D184" s="32">
        <v>92.449818579877402</v>
      </c>
      <c r="E184" s="31">
        <v>0.79835697234570113</v>
      </c>
      <c r="F184" s="33">
        <v>9527.9340460818985</v>
      </c>
      <c r="G184" s="31">
        <v>0.79347698843998105</v>
      </c>
      <c r="H184" s="34">
        <v>2067</v>
      </c>
      <c r="L184" s="88"/>
    </row>
    <row r="185" spans="1:12" ht="15.6" x14ac:dyDescent="0.3">
      <c r="A185" s="45" t="s">
        <v>303</v>
      </c>
      <c r="B185" s="108">
        <v>4.6986590862426301</v>
      </c>
      <c r="C185" s="31">
        <v>0.14469662966622227</v>
      </c>
      <c r="D185" s="32">
        <v>19.108765589793897</v>
      </c>
      <c r="E185" s="31">
        <v>0.16501510198584754</v>
      </c>
      <c r="F185" s="33">
        <v>2145.2988728144101</v>
      </c>
      <c r="G185" s="31">
        <v>0.17865838288463654</v>
      </c>
      <c r="H185" s="34">
        <v>337</v>
      </c>
      <c r="L185" s="88"/>
    </row>
    <row r="186" spans="1:12" ht="15.6" x14ac:dyDescent="0.3">
      <c r="A186" s="45" t="s">
        <v>304</v>
      </c>
      <c r="B186" s="108">
        <v>0.51732181390782794</v>
      </c>
      <c r="C186" s="31">
        <v>1.593108194302692E-2</v>
      </c>
      <c r="D186" s="32">
        <v>4.2415175169774706</v>
      </c>
      <c r="E186" s="31">
        <v>3.6627925668449482E-2</v>
      </c>
      <c r="F186" s="33">
        <v>334.59362792558301</v>
      </c>
      <c r="G186" s="31">
        <v>2.786462867538169E-2</v>
      </c>
      <c r="H186" s="34">
        <v>47</v>
      </c>
      <c r="L186" s="88"/>
    </row>
    <row r="187" spans="1:12" ht="15.6" x14ac:dyDescent="0.3">
      <c r="A187" s="98" t="s">
        <v>102</v>
      </c>
      <c r="B187" s="107" t="s">
        <v>166</v>
      </c>
      <c r="C187" s="26" t="s">
        <v>166</v>
      </c>
      <c r="D187" s="27" t="s">
        <v>166</v>
      </c>
      <c r="E187" s="26" t="s">
        <v>166</v>
      </c>
      <c r="F187" s="28" t="s">
        <v>166</v>
      </c>
      <c r="G187" s="26" t="s">
        <v>166</v>
      </c>
      <c r="H187" s="29" t="s">
        <v>166</v>
      </c>
      <c r="I187" s="85"/>
      <c r="J187" s="85"/>
      <c r="K187" s="85"/>
      <c r="L187" s="88"/>
    </row>
    <row r="188" spans="1:12" ht="15.6" x14ac:dyDescent="0.3">
      <c r="A188" s="96" t="s">
        <v>305</v>
      </c>
      <c r="B188" s="108">
        <v>4.6108560719839797</v>
      </c>
      <c r="C188" s="31">
        <v>0.14199270924880769</v>
      </c>
      <c r="D188" s="32">
        <v>17.295137654508999</v>
      </c>
      <c r="E188" s="31">
        <v>0.14935338918189411</v>
      </c>
      <c r="F188" s="33">
        <v>2468.0157365027098</v>
      </c>
      <c r="G188" s="31">
        <v>0.20553392630041922</v>
      </c>
      <c r="H188" s="34">
        <v>413</v>
      </c>
      <c r="L188" s="88"/>
    </row>
    <row r="189" spans="1:12" ht="15.6" x14ac:dyDescent="0.3">
      <c r="A189" s="59" t="s">
        <v>306</v>
      </c>
      <c r="B189" s="108">
        <v>13.218890992851799</v>
      </c>
      <c r="C189" s="31">
        <v>0.40707975179369466</v>
      </c>
      <c r="D189" s="32">
        <v>45.1861091284376</v>
      </c>
      <c r="E189" s="31">
        <v>0.39020785362269911</v>
      </c>
      <c r="F189" s="33">
        <v>5259.5950843271994</v>
      </c>
      <c r="G189" s="31">
        <v>0.43801391232781017</v>
      </c>
      <c r="H189" s="34">
        <v>1085</v>
      </c>
      <c r="L189" s="88"/>
    </row>
    <row r="190" spans="1:12" ht="15.6" x14ac:dyDescent="0.3">
      <c r="A190" s="59" t="s">
        <v>307</v>
      </c>
      <c r="B190" s="108">
        <v>9.1048230458013695</v>
      </c>
      <c r="C190" s="31">
        <v>0.2803857833168143</v>
      </c>
      <c r="D190" s="32">
        <v>32.584277854805997</v>
      </c>
      <c r="E190" s="31">
        <v>0.28138384492077484</v>
      </c>
      <c r="F190" s="33">
        <v>2726.7877727922</v>
      </c>
      <c r="G190" s="31">
        <v>0.22708420730093712</v>
      </c>
      <c r="H190" s="34">
        <v>610</v>
      </c>
      <c r="L190" s="88"/>
    </row>
    <row r="191" spans="1:12" ht="15.6" x14ac:dyDescent="0.3">
      <c r="A191" s="96" t="s">
        <v>308</v>
      </c>
      <c r="B191" s="108">
        <v>4.4826426675885891</v>
      </c>
      <c r="C191" s="31">
        <v>0.13804433862784379</v>
      </c>
      <c r="D191" s="32">
        <v>17.0499335534872</v>
      </c>
      <c r="E191" s="31">
        <v>0.14723591175786463</v>
      </c>
      <c r="F191" s="33">
        <v>1307.7666677564598</v>
      </c>
      <c r="G191" s="31">
        <v>0.10890952352260494</v>
      </c>
      <c r="H191" s="34">
        <v>273</v>
      </c>
      <c r="L191" s="88"/>
    </row>
    <row r="192" spans="1:12" ht="15.6" x14ac:dyDescent="0.3">
      <c r="A192" s="59" t="s">
        <v>309</v>
      </c>
      <c r="B192" s="108">
        <v>1.05527187522619</v>
      </c>
      <c r="C192" s="31">
        <v>3.2497417012837329E-2</v>
      </c>
      <c r="D192" s="32">
        <v>3.6846434954090999</v>
      </c>
      <c r="E192" s="31">
        <v>3.1819000516766519E-2</v>
      </c>
      <c r="F192" s="33">
        <v>245.66128544331599</v>
      </c>
      <c r="G192" s="31">
        <v>2.045843054822731E-2</v>
      </c>
      <c r="H192" s="34">
        <v>70</v>
      </c>
      <c r="L192" s="88"/>
    </row>
    <row r="193" spans="1:12" ht="15.6" x14ac:dyDescent="0.3">
      <c r="A193" s="98" t="s">
        <v>103</v>
      </c>
      <c r="B193" s="107" t="s">
        <v>166</v>
      </c>
      <c r="C193" s="26" t="s">
        <v>166</v>
      </c>
      <c r="D193" s="27" t="s">
        <v>166</v>
      </c>
      <c r="E193" s="26" t="s">
        <v>166</v>
      </c>
      <c r="F193" s="28" t="s">
        <v>166</v>
      </c>
      <c r="G193" s="26" t="s">
        <v>166</v>
      </c>
      <c r="H193" s="29" t="s">
        <v>166</v>
      </c>
      <c r="I193" s="85"/>
      <c r="J193" s="85"/>
      <c r="K193" s="85"/>
      <c r="L193" s="88"/>
    </row>
    <row r="194" spans="1:12" ht="15.6" x14ac:dyDescent="0.3">
      <c r="A194" s="59" t="s">
        <v>310</v>
      </c>
      <c r="B194" s="108">
        <v>11.049176051605698</v>
      </c>
      <c r="C194" s="31">
        <v>0.34026272302606542</v>
      </c>
      <c r="D194" s="32">
        <v>39.690900223436998</v>
      </c>
      <c r="E194" s="31">
        <v>0.34275358696004588</v>
      </c>
      <c r="F194" s="33">
        <v>2991.6087200967895</v>
      </c>
      <c r="G194" s="31">
        <v>0.24913823566918328</v>
      </c>
      <c r="H194" s="34">
        <v>568</v>
      </c>
      <c r="L194" s="88"/>
    </row>
    <row r="195" spans="1:12" ht="15.6" x14ac:dyDescent="0.3">
      <c r="A195" s="59" t="s">
        <v>311</v>
      </c>
      <c r="B195" s="108">
        <v>21.423308601846198</v>
      </c>
      <c r="C195" s="31">
        <v>0.65973727697393136</v>
      </c>
      <c r="D195" s="32">
        <v>76.109201463211889</v>
      </c>
      <c r="E195" s="31">
        <v>0.65724641303995324</v>
      </c>
      <c r="F195" s="33">
        <v>9016.2178267251093</v>
      </c>
      <c r="G195" s="31">
        <v>0.75086176433081664</v>
      </c>
      <c r="H195" s="34">
        <v>1883</v>
      </c>
      <c r="L195" s="88"/>
    </row>
    <row r="196" spans="1:12" ht="15.6" x14ac:dyDescent="0.3">
      <c r="A196" s="98" t="s">
        <v>104</v>
      </c>
      <c r="B196" s="107" t="s">
        <v>166</v>
      </c>
      <c r="C196" s="26" t="s">
        <v>166</v>
      </c>
      <c r="D196" s="27" t="s">
        <v>166</v>
      </c>
      <c r="E196" s="26" t="s">
        <v>166</v>
      </c>
      <c r="F196" s="28" t="s">
        <v>166</v>
      </c>
      <c r="G196" s="26" t="s">
        <v>166</v>
      </c>
      <c r="H196" s="29" t="s">
        <v>166</v>
      </c>
      <c r="I196" s="85"/>
      <c r="J196" s="85"/>
      <c r="K196" s="85"/>
      <c r="L196" s="88"/>
    </row>
    <row r="197" spans="1:12" ht="15.6" customHeight="1" x14ac:dyDescent="0.3">
      <c r="A197" s="92" t="s">
        <v>312</v>
      </c>
      <c r="B197" s="62">
        <v>4.0115760179809099</v>
      </c>
      <c r="C197" s="63">
        <v>0.12353769847896311</v>
      </c>
      <c r="D197" s="64">
        <v>13.089457513395299</v>
      </c>
      <c r="E197" s="65">
        <v>0.11303493971719396</v>
      </c>
      <c r="F197" s="66">
        <v>1885.0395023636897</v>
      </c>
      <c r="G197" s="63">
        <v>0.15698423815612172</v>
      </c>
      <c r="H197" s="67">
        <v>282</v>
      </c>
      <c r="I197" s="85"/>
      <c r="J197" s="85"/>
      <c r="K197" s="85"/>
      <c r="L197" s="88"/>
    </row>
    <row r="198" spans="1:12" ht="16.2" customHeight="1" x14ac:dyDescent="0.3">
      <c r="A198" s="58" t="s">
        <v>313</v>
      </c>
      <c r="B198" s="108">
        <v>0.96235025400056096</v>
      </c>
      <c r="C198" s="31">
        <v>2.9635867543577634E-2</v>
      </c>
      <c r="D198" s="32">
        <v>3.8174260026986797</v>
      </c>
      <c r="E198" s="31">
        <v>3.2965653286112825E-2</v>
      </c>
      <c r="F198" s="33">
        <v>614.05642688731496</v>
      </c>
      <c r="G198" s="31">
        <v>5.1138016067515293E-2</v>
      </c>
      <c r="H198" s="34">
        <v>69</v>
      </c>
      <c r="L198" s="88"/>
    </row>
    <row r="199" spans="1:12" ht="30.6" x14ac:dyDescent="0.3">
      <c r="A199" s="58" t="s">
        <v>314</v>
      </c>
      <c r="B199" s="108">
        <v>0.77738914025597894</v>
      </c>
      <c r="C199" s="31">
        <v>2.3939934025754887E-2</v>
      </c>
      <c r="D199" s="32">
        <v>2.3806733537341098</v>
      </c>
      <c r="E199" s="31">
        <v>2.0558473775576885E-2</v>
      </c>
      <c r="F199" s="33">
        <v>247.43079053330098</v>
      </c>
      <c r="G199" s="31">
        <v>2.0605793194005476E-2</v>
      </c>
      <c r="H199" s="34">
        <v>56</v>
      </c>
      <c r="L199" s="88"/>
    </row>
    <row r="200" spans="1:12" ht="15.6" x14ac:dyDescent="0.3">
      <c r="A200" s="58" t="s">
        <v>315</v>
      </c>
      <c r="B200" s="108">
        <v>0.76193363903483391</v>
      </c>
      <c r="C200" s="31">
        <v>2.3463977184568052E-2</v>
      </c>
      <c r="D200" s="32">
        <v>1.7242188221614601</v>
      </c>
      <c r="E200" s="31">
        <v>1.4889614059468927E-2</v>
      </c>
      <c r="F200" s="33">
        <v>330.149615092072</v>
      </c>
      <c r="G200" s="31">
        <v>2.7494535651787243E-2</v>
      </c>
      <c r="H200" s="34">
        <v>44</v>
      </c>
      <c r="L200" s="88"/>
    </row>
    <row r="201" spans="1:12" ht="15.6" x14ac:dyDescent="0.3">
      <c r="A201" s="58" t="s">
        <v>316</v>
      </c>
      <c r="B201" s="108">
        <v>0.76395340672664702</v>
      </c>
      <c r="C201" s="31">
        <v>2.3526176542374152E-2</v>
      </c>
      <c r="D201" s="32">
        <v>2.8368362542477299</v>
      </c>
      <c r="E201" s="31">
        <v>2.4497700890834355E-2</v>
      </c>
      <c r="F201" s="33">
        <v>331.38050058480695</v>
      </c>
      <c r="G201" s="31">
        <v>2.7597042586571432E-2</v>
      </c>
      <c r="H201" s="34">
        <v>58</v>
      </c>
      <c r="L201" s="88"/>
    </row>
    <row r="202" spans="1:12" ht="15.6" x14ac:dyDescent="0.3">
      <c r="A202" s="96" t="s">
        <v>317</v>
      </c>
      <c r="B202" s="108">
        <v>0.17259239680735999</v>
      </c>
      <c r="C202" s="31">
        <v>5.3150351335684593E-3</v>
      </c>
      <c r="D202" s="32">
        <v>0.36437882765650997</v>
      </c>
      <c r="E202" s="31">
        <v>3.1466192373691198E-3</v>
      </c>
      <c r="F202" s="33">
        <v>93.705761667306788</v>
      </c>
      <c r="G202" s="31">
        <v>7.8037237881411438E-3</v>
      </c>
      <c r="H202" s="34">
        <v>13</v>
      </c>
      <c r="L202" s="88"/>
    </row>
    <row r="203" spans="1:12" ht="15.6" x14ac:dyDescent="0.3">
      <c r="A203" s="58" t="s">
        <v>318</v>
      </c>
      <c r="B203" s="108">
        <v>0.57335718115552503</v>
      </c>
      <c r="C203" s="31">
        <v>1.7656708049119799E-2</v>
      </c>
      <c r="D203" s="32">
        <v>1.9659242528968399</v>
      </c>
      <c r="E203" s="31">
        <v>1.6976878467832111E-2</v>
      </c>
      <c r="F203" s="33">
        <v>268.31640759889098</v>
      </c>
      <c r="G203" s="31">
        <v>2.2345126868101375E-2</v>
      </c>
      <c r="H203" s="34">
        <v>42</v>
      </c>
      <c r="L203" s="88"/>
    </row>
    <row r="204" spans="1:12" ht="15.6" x14ac:dyDescent="0.3">
      <c r="A204" s="99" t="s">
        <v>319</v>
      </c>
      <c r="B204" s="108">
        <v>28.113196772496099</v>
      </c>
      <c r="C204" s="31">
        <v>0.86575440938756487</v>
      </c>
      <c r="D204" s="32">
        <v>101.03093893654699</v>
      </c>
      <c r="E204" s="31">
        <v>0.87245984645102614</v>
      </c>
      <c r="F204" s="33">
        <v>9977.9207598462508</v>
      </c>
      <c r="G204" s="31">
        <v>0.83095143995789134</v>
      </c>
      <c r="H204" s="34">
        <v>2138</v>
      </c>
      <c r="L204" s="88"/>
    </row>
    <row r="205" spans="1:12" ht="15.6" x14ac:dyDescent="0.3">
      <c r="A205" s="99" t="s">
        <v>320</v>
      </c>
      <c r="B205" s="108">
        <v>0.34771186297491297</v>
      </c>
      <c r="C205" s="31">
        <v>1.0707892133469661E-2</v>
      </c>
      <c r="D205" s="32">
        <v>1.6797052367069099</v>
      </c>
      <c r="E205" s="31">
        <v>1.4505213831781714E-2</v>
      </c>
      <c r="F205" s="33">
        <v>144.86628461196</v>
      </c>
      <c r="G205" s="31">
        <v>1.2064321885987071E-2</v>
      </c>
      <c r="H205" s="34">
        <v>31</v>
      </c>
      <c r="L205" s="88"/>
    </row>
    <row r="206" spans="1:12" ht="15.6" x14ac:dyDescent="0.3">
      <c r="A206" s="98" t="s">
        <v>105</v>
      </c>
      <c r="B206" s="107" t="s">
        <v>166</v>
      </c>
      <c r="C206" s="26" t="s">
        <v>166</v>
      </c>
      <c r="D206" s="27" t="s">
        <v>166</v>
      </c>
      <c r="E206" s="26" t="s">
        <v>166</v>
      </c>
      <c r="F206" s="28" t="s">
        <v>166</v>
      </c>
      <c r="G206" s="26" t="s">
        <v>166</v>
      </c>
      <c r="H206" s="29" t="s">
        <v>166</v>
      </c>
      <c r="K206" s="85"/>
      <c r="L206" s="88"/>
    </row>
    <row r="207" spans="1:12" ht="15.6" x14ac:dyDescent="0.3">
      <c r="A207" s="59" t="s">
        <v>321</v>
      </c>
      <c r="B207" s="110" t="s">
        <v>322</v>
      </c>
      <c r="C207" s="43" t="s">
        <v>322</v>
      </c>
      <c r="D207" s="32" t="s">
        <v>322</v>
      </c>
      <c r="E207" s="68" t="s">
        <v>322</v>
      </c>
      <c r="F207" s="33">
        <v>1854.4897699087098</v>
      </c>
      <c r="G207" s="43">
        <v>0.15444008644508075</v>
      </c>
      <c r="H207" s="44">
        <v>412</v>
      </c>
      <c r="L207" s="87"/>
    </row>
    <row r="208" spans="1:12" ht="15.6" x14ac:dyDescent="0.3">
      <c r="A208" s="96" t="s">
        <v>323</v>
      </c>
      <c r="B208" s="110" t="s">
        <v>322</v>
      </c>
      <c r="C208" s="43" t="s">
        <v>322</v>
      </c>
      <c r="D208" s="32" t="s">
        <v>322</v>
      </c>
      <c r="E208" s="68" t="s">
        <v>322</v>
      </c>
      <c r="F208" s="33">
        <v>3850.2817085648499</v>
      </c>
      <c r="G208" s="68">
        <v>0.32064767870784244</v>
      </c>
      <c r="H208" s="69">
        <v>1792</v>
      </c>
      <c r="I208" s="1"/>
      <c r="J208" s="1"/>
      <c r="K208" s="1"/>
      <c r="L208" s="89"/>
    </row>
    <row r="209" spans="1:37" s="1" customFormat="1" ht="15.6" x14ac:dyDescent="0.3">
      <c r="A209" s="96" t="s">
        <v>324</v>
      </c>
      <c r="B209" s="110" t="s">
        <v>322</v>
      </c>
      <c r="C209" s="43" t="s">
        <v>322</v>
      </c>
      <c r="D209" s="32" t="s">
        <v>322</v>
      </c>
      <c r="E209" s="68" t="s">
        <v>322</v>
      </c>
      <c r="F209" s="49">
        <v>1272.6441331180099</v>
      </c>
      <c r="G209" s="68">
        <v>0.10598455333740971</v>
      </c>
      <c r="H209" s="69">
        <v>2033</v>
      </c>
      <c r="L209" s="89"/>
      <c r="M209"/>
      <c r="N209"/>
      <c r="O209"/>
      <c r="P209"/>
      <c r="Q209"/>
      <c r="R209"/>
      <c r="S209"/>
      <c r="T209"/>
      <c r="U209"/>
      <c r="V209"/>
      <c r="W209"/>
      <c r="X209"/>
      <c r="Y209"/>
      <c r="Z209"/>
      <c r="AA209"/>
      <c r="AB209"/>
      <c r="AC209"/>
      <c r="AD209"/>
      <c r="AE209"/>
      <c r="AF209"/>
      <c r="AG209"/>
      <c r="AH209"/>
      <c r="AI209"/>
      <c r="AJ209"/>
      <c r="AK209"/>
    </row>
    <row r="210" spans="1:37" s="1" customFormat="1" ht="15.6" x14ac:dyDescent="0.3">
      <c r="A210" s="96" t="s">
        <v>325</v>
      </c>
      <c r="B210" s="110" t="s">
        <v>322</v>
      </c>
      <c r="C210" s="43" t="s">
        <v>322</v>
      </c>
      <c r="D210" s="32" t="s">
        <v>322</v>
      </c>
      <c r="E210" s="68" t="s">
        <v>322</v>
      </c>
      <c r="F210" s="49">
        <v>153.46973827341299</v>
      </c>
      <c r="G210" s="68">
        <v>1.2780809056076153E-2</v>
      </c>
      <c r="H210" s="69">
        <v>358</v>
      </c>
      <c r="L210" s="89"/>
      <c r="M210"/>
      <c r="N210"/>
      <c r="O210"/>
      <c r="P210"/>
      <c r="Q210"/>
      <c r="R210"/>
      <c r="S210"/>
      <c r="T210"/>
      <c r="U210"/>
      <c r="V210"/>
      <c r="W210"/>
      <c r="X210"/>
      <c r="Y210"/>
      <c r="Z210"/>
      <c r="AA210"/>
      <c r="AB210"/>
      <c r="AC210"/>
      <c r="AD210"/>
      <c r="AE210"/>
      <c r="AF210"/>
      <c r="AG210"/>
      <c r="AH210"/>
      <c r="AI210"/>
      <c r="AJ210"/>
      <c r="AK210"/>
    </row>
    <row r="211" spans="1:37" s="1" customFormat="1" ht="15.6" x14ac:dyDescent="0.3">
      <c r="A211" s="96" t="s">
        <v>326</v>
      </c>
      <c r="B211" s="110" t="s">
        <v>322</v>
      </c>
      <c r="C211" s="43" t="s">
        <v>322</v>
      </c>
      <c r="D211" s="32" t="s">
        <v>322</v>
      </c>
      <c r="E211" s="68" t="s">
        <v>322</v>
      </c>
      <c r="F211" s="49">
        <v>1760.3105194529699</v>
      </c>
      <c r="G211" s="68">
        <v>0.14659693097572846</v>
      </c>
      <c r="H211" s="69">
        <v>1995</v>
      </c>
      <c r="L211" s="89"/>
      <c r="M211"/>
      <c r="N211"/>
      <c r="O211"/>
      <c r="P211"/>
      <c r="Q211"/>
      <c r="R211"/>
      <c r="S211"/>
      <c r="T211"/>
      <c r="U211"/>
      <c r="V211"/>
      <c r="W211"/>
      <c r="X211"/>
      <c r="Y211"/>
      <c r="Z211"/>
      <c r="AA211"/>
      <c r="AB211"/>
      <c r="AC211"/>
      <c r="AD211"/>
      <c r="AE211"/>
      <c r="AF211"/>
      <c r="AG211"/>
      <c r="AH211"/>
      <c r="AI211"/>
      <c r="AJ211"/>
      <c r="AK211"/>
    </row>
    <row r="212" spans="1:37" s="1" customFormat="1" ht="15.6" x14ac:dyDescent="0.3">
      <c r="A212" s="96" t="s">
        <v>327</v>
      </c>
      <c r="B212" s="110" t="s">
        <v>322</v>
      </c>
      <c r="C212" s="31" t="s">
        <v>322</v>
      </c>
      <c r="D212" s="32" t="s">
        <v>322</v>
      </c>
      <c r="E212" s="47" t="s">
        <v>322</v>
      </c>
      <c r="F212" s="49">
        <v>749.65528593942997</v>
      </c>
      <c r="G212" s="47">
        <v>6.243055585590887E-2</v>
      </c>
      <c r="H212" s="48">
        <v>1467</v>
      </c>
      <c r="L212" s="89"/>
      <c r="M212"/>
      <c r="N212"/>
      <c r="O212"/>
      <c r="P212"/>
      <c r="Q212"/>
      <c r="R212"/>
      <c r="S212"/>
      <c r="T212"/>
      <c r="U212"/>
      <c r="V212"/>
      <c r="W212"/>
      <c r="X212"/>
      <c r="Y212"/>
      <c r="Z212"/>
      <c r="AA212"/>
      <c r="AB212"/>
      <c r="AC212"/>
      <c r="AD212"/>
      <c r="AE212"/>
      <c r="AF212"/>
      <c r="AG212"/>
      <c r="AH212"/>
      <c r="AI212"/>
      <c r="AJ212"/>
      <c r="AK212"/>
    </row>
    <row r="213" spans="1:37" s="1" customFormat="1" ht="15.6" x14ac:dyDescent="0.3">
      <c r="A213" s="96" t="s">
        <v>328</v>
      </c>
      <c r="B213" s="110" t="s">
        <v>322</v>
      </c>
      <c r="C213" s="31" t="s">
        <v>322</v>
      </c>
      <c r="D213" s="32" t="s">
        <v>322</v>
      </c>
      <c r="E213" s="47" t="s">
        <v>322</v>
      </c>
      <c r="F213" s="49">
        <v>907.26121024245992</v>
      </c>
      <c r="G213" s="47">
        <v>7.5555822421717433E-2</v>
      </c>
      <c r="H213" s="48">
        <v>1324</v>
      </c>
      <c r="L213" s="89"/>
      <c r="M213"/>
      <c r="N213"/>
      <c r="O213"/>
      <c r="P213"/>
      <c r="Q213"/>
      <c r="R213"/>
      <c r="S213"/>
      <c r="T213"/>
      <c r="U213"/>
      <c r="V213"/>
      <c r="W213"/>
      <c r="X213"/>
      <c r="Y213"/>
      <c r="Z213"/>
      <c r="AA213"/>
      <c r="AB213"/>
      <c r="AC213"/>
      <c r="AD213"/>
      <c r="AE213"/>
      <c r="AF213"/>
      <c r="AG213"/>
      <c r="AH213"/>
      <c r="AI213"/>
      <c r="AJ213"/>
      <c r="AK213"/>
    </row>
    <row r="214" spans="1:37" s="1" customFormat="1" ht="15.6" x14ac:dyDescent="0.3">
      <c r="A214" s="96" t="s">
        <v>329</v>
      </c>
      <c r="B214" s="110" t="s">
        <v>322</v>
      </c>
      <c r="C214" s="31" t="s">
        <v>322</v>
      </c>
      <c r="D214" s="32" t="s">
        <v>322</v>
      </c>
      <c r="E214" s="47" t="s">
        <v>322</v>
      </c>
      <c r="F214" s="49">
        <v>809.05796165857805</v>
      </c>
      <c r="G214" s="47">
        <v>6.737755234086977E-2</v>
      </c>
      <c r="H214" s="48">
        <v>1222</v>
      </c>
      <c r="L214" s="89"/>
      <c r="M214"/>
      <c r="N214"/>
      <c r="O214"/>
      <c r="P214"/>
      <c r="Q214"/>
      <c r="R214"/>
      <c r="S214"/>
      <c r="T214"/>
      <c r="U214"/>
      <c r="V214"/>
      <c r="W214"/>
      <c r="X214"/>
      <c r="Y214"/>
      <c r="Z214"/>
      <c r="AA214"/>
      <c r="AB214"/>
      <c r="AC214"/>
      <c r="AD214"/>
      <c r="AE214"/>
      <c r="AF214"/>
      <c r="AG214"/>
      <c r="AH214"/>
      <c r="AI214"/>
      <c r="AJ214"/>
      <c r="AK214"/>
    </row>
    <row r="215" spans="1:37" s="1" customFormat="1" ht="15.6" x14ac:dyDescent="0.3">
      <c r="A215" s="96" t="s">
        <v>330</v>
      </c>
      <c r="B215" s="110" t="s">
        <v>322</v>
      </c>
      <c r="C215" s="31" t="s">
        <v>322</v>
      </c>
      <c r="D215" s="32" t="s">
        <v>322</v>
      </c>
      <c r="E215" s="47" t="s">
        <v>322</v>
      </c>
      <c r="F215" s="49">
        <v>252.60159521806699</v>
      </c>
      <c r="G215" s="47">
        <v>2.1036412729073174E-2</v>
      </c>
      <c r="H215" s="48">
        <v>439</v>
      </c>
      <c r="L215" s="89"/>
      <c r="M215"/>
      <c r="N215"/>
      <c r="O215"/>
      <c r="P215"/>
      <c r="Q215"/>
      <c r="R215"/>
      <c r="S215"/>
      <c r="T215"/>
      <c r="U215"/>
      <c r="V215"/>
      <c r="W215"/>
      <c r="X215"/>
      <c r="Y215"/>
      <c r="Z215"/>
      <c r="AA215"/>
      <c r="AB215"/>
      <c r="AC215"/>
      <c r="AD215"/>
      <c r="AE215"/>
      <c r="AF215"/>
      <c r="AG215"/>
      <c r="AH215"/>
      <c r="AI215"/>
      <c r="AJ215"/>
      <c r="AK215"/>
    </row>
    <row r="216" spans="1:37" s="1" customFormat="1" ht="15.6" x14ac:dyDescent="0.3">
      <c r="A216" s="100" t="s">
        <v>255</v>
      </c>
      <c r="B216" s="110" t="s">
        <v>322</v>
      </c>
      <c r="C216" s="31" t="s">
        <v>322</v>
      </c>
      <c r="D216" s="32" t="s">
        <v>322</v>
      </c>
      <c r="E216" s="47" t="s">
        <v>322</v>
      </c>
      <c r="F216" s="49">
        <v>398.05462444541104</v>
      </c>
      <c r="G216" s="47">
        <v>3.3149598130293098E-2</v>
      </c>
      <c r="H216" s="48">
        <v>164</v>
      </c>
      <c r="L216" s="89"/>
      <c r="M216"/>
      <c r="N216"/>
      <c r="O216"/>
      <c r="P216"/>
      <c r="Q216"/>
      <c r="R216"/>
      <c r="S216"/>
      <c r="T216"/>
      <c r="U216"/>
      <c r="V216"/>
      <c r="W216"/>
      <c r="X216"/>
      <c r="Y216"/>
      <c r="Z216"/>
      <c r="AA216"/>
      <c r="AB216"/>
      <c r="AC216"/>
      <c r="AD216"/>
      <c r="AE216"/>
      <c r="AF216"/>
      <c r="AG216"/>
      <c r="AH216"/>
      <c r="AI216"/>
      <c r="AJ216"/>
      <c r="AK216"/>
    </row>
    <row r="217" spans="1:37" ht="15.6" customHeight="1" x14ac:dyDescent="0.3">
      <c r="A217" s="91" t="s">
        <v>331</v>
      </c>
      <c r="B217" s="107" t="s">
        <v>166</v>
      </c>
      <c r="C217" s="26"/>
      <c r="D217" s="27" t="s">
        <v>166</v>
      </c>
      <c r="E217" s="26"/>
      <c r="F217" s="28" t="s">
        <v>166</v>
      </c>
      <c r="G217" s="26"/>
      <c r="H217" s="29" t="s">
        <v>166</v>
      </c>
      <c r="I217" s="86"/>
      <c r="J217" s="86"/>
      <c r="K217" s="86"/>
      <c r="L217" s="88"/>
    </row>
    <row r="218" spans="1:37" ht="15.6" customHeight="1" x14ac:dyDescent="0.3">
      <c r="A218" s="101" t="s">
        <v>332</v>
      </c>
      <c r="B218" s="70">
        <v>7.7723228059496892</v>
      </c>
      <c r="C218" s="71">
        <v>0.23935103484985248</v>
      </c>
      <c r="D218" s="72">
        <v>30.216912404306601</v>
      </c>
      <c r="E218" s="73">
        <v>0.26094029248845141</v>
      </c>
      <c r="F218" s="74">
        <v>2752.1661922408698</v>
      </c>
      <c r="G218" s="71">
        <v>0.22919769714439148</v>
      </c>
      <c r="H218" s="75">
        <v>580</v>
      </c>
      <c r="L218" s="88"/>
    </row>
    <row r="219" spans="1:37" ht="15.6" customHeight="1" x14ac:dyDescent="0.3">
      <c r="A219" s="101" t="s">
        <v>319</v>
      </c>
      <c r="B219" s="70">
        <v>23.8962387328985</v>
      </c>
      <c r="C219" s="71">
        <v>0.73589190934787929</v>
      </c>
      <c r="D219" s="72">
        <v>82.795155066292097</v>
      </c>
      <c r="E219" s="73">
        <v>0.71498344008654569</v>
      </c>
      <c r="F219" s="74">
        <v>9013.3765503391987</v>
      </c>
      <c r="G219" s="71">
        <v>0.75062514562427296</v>
      </c>
      <c r="H219" s="75">
        <v>1810</v>
      </c>
      <c r="I219" s="90"/>
      <c r="J219" s="90"/>
      <c r="K219" s="90"/>
      <c r="L219" s="88"/>
    </row>
    <row r="220" spans="1:37" ht="15.6" customHeight="1" x14ac:dyDescent="0.3">
      <c r="A220" s="101" t="s">
        <v>333</v>
      </c>
      <c r="B220" s="70">
        <v>0.80392311460379096</v>
      </c>
      <c r="C220" s="71">
        <v>2.4757055802267648E-2</v>
      </c>
      <c r="D220" s="72">
        <v>2.7880342160501299</v>
      </c>
      <c r="E220" s="73">
        <v>2.4076267425001515E-2</v>
      </c>
      <c r="F220" s="74">
        <v>242.28380424183101</v>
      </c>
      <c r="G220" s="71">
        <v>2.0177157231335594E-2</v>
      </c>
      <c r="H220" s="75">
        <v>61</v>
      </c>
      <c r="L220" s="88"/>
    </row>
    <row r="221" spans="1:37" ht="15.6" customHeight="1" x14ac:dyDescent="0.3">
      <c r="A221" s="91" t="s">
        <v>334</v>
      </c>
      <c r="B221" s="107" t="s">
        <v>166</v>
      </c>
      <c r="C221" s="26" t="s">
        <v>166</v>
      </c>
      <c r="D221" s="27" t="s">
        <v>166</v>
      </c>
      <c r="E221" s="26" t="s">
        <v>166</v>
      </c>
      <c r="F221" s="28" t="s">
        <v>166</v>
      </c>
      <c r="G221" s="26" t="s">
        <v>166</v>
      </c>
      <c r="H221" s="29" t="s">
        <v>166</v>
      </c>
      <c r="I221" s="85"/>
      <c r="J221" s="85"/>
      <c r="K221" s="85"/>
      <c r="L221" s="88"/>
    </row>
    <row r="222" spans="1:37" ht="15.6" customHeight="1" x14ac:dyDescent="0.3">
      <c r="A222" s="92" t="s">
        <v>335</v>
      </c>
      <c r="B222" s="62">
        <v>1.83371614949642</v>
      </c>
      <c r="C222" s="63">
        <v>5.6469844210134568E-2</v>
      </c>
      <c r="D222" s="64">
        <v>7.6767803873330802</v>
      </c>
      <c r="E222" s="65">
        <v>6.6293382091374836E-2</v>
      </c>
      <c r="F222" s="66">
        <v>684.69950743195693</v>
      </c>
      <c r="G222" s="63">
        <v>5.7021102425332391E-2</v>
      </c>
      <c r="H222" s="67">
        <v>129</v>
      </c>
      <c r="I222" s="87"/>
      <c r="J222" s="87"/>
      <c r="K222" s="87"/>
      <c r="L222" s="87"/>
    </row>
    <row r="223" spans="1:37" ht="15.6" customHeight="1" x14ac:dyDescent="0.3">
      <c r="A223" s="35" t="s">
        <v>336</v>
      </c>
      <c r="B223" s="70">
        <v>0.69617907933970791</v>
      </c>
      <c r="C223" s="76">
        <v>2.1439045603358235E-2</v>
      </c>
      <c r="D223" s="72">
        <v>3.1309804032598998</v>
      </c>
      <c r="E223" s="77">
        <v>2.7037803574060954E-2</v>
      </c>
      <c r="F223" s="74">
        <v>342.17085223853098</v>
      </c>
      <c r="G223" s="76">
        <v>2.8495652473352309E-2</v>
      </c>
      <c r="H223" s="75">
        <v>61</v>
      </c>
      <c r="I223" s="85"/>
      <c r="J223" s="85"/>
      <c r="K223" s="85"/>
      <c r="L223" s="88"/>
    </row>
    <row r="224" spans="1:37" ht="15.6" customHeight="1" x14ac:dyDescent="0.3">
      <c r="A224" s="35" t="s">
        <v>337</v>
      </c>
      <c r="B224" s="70">
        <v>1.3788469209361198</v>
      </c>
      <c r="C224" s="76">
        <v>4.2462008548198392E-2</v>
      </c>
      <c r="D224" s="72">
        <v>5.7476953317244499</v>
      </c>
      <c r="E224" s="77">
        <v>4.9634631127332789E-2</v>
      </c>
      <c r="F224" s="74">
        <v>456.29691485098897</v>
      </c>
      <c r="G224" s="76">
        <v>3.7999958866141069E-2</v>
      </c>
      <c r="H224" s="75">
        <v>89</v>
      </c>
      <c r="I224" s="87"/>
      <c r="J224" s="87"/>
      <c r="K224" s="87"/>
      <c r="L224" s="87"/>
    </row>
    <row r="225" spans="1:37" ht="15.6" customHeight="1" x14ac:dyDescent="0.3">
      <c r="A225" s="92" t="s">
        <v>338</v>
      </c>
      <c r="B225" s="62">
        <v>3.4625055343631699</v>
      </c>
      <c r="C225" s="63">
        <v>0.10662890663634779</v>
      </c>
      <c r="D225" s="64">
        <v>15.351446346797999</v>
      </c>
      <c r="E225" s="65">
        <v>0.13256850489076835</v>
      </c>
      <c r="F225" s="66">
        <v>1238.3879465332898</v>
      </c>
      <c r="G225" s="63">
        <v>0.10313173176714921</v>
      </c>
      <c r="H225" s="67">
        <v>245</v>
      </c>
      <c r="L225" s="88"/>
    </row>
    <row r="226" spans="1:37" ht="15.6" customHeight="1" x14ac:dyDescent="0.3">
      <c r="A226" s="35" t="s">
        <v>339</v>
      </c>
      <c r="B226" s="70">
        <v>2.7632917746401198</v>
      </c>
      <c r="C226" s="76">
        <v>8.5096407131456359E-2</v>
      </c>
      <c r="D226" s="72">
        <v>12.188636465982199</v>
      </c>
      <c r="E226" s="77">
        <v>0.10525583560335916</v>
      </c>
      <c r="F226" s="74">
        <v>954.02059525497896</v>
      </c>
      <c r="G226" s="76">
        <v>7.9449898075641234E-2</v>
      </c>
      <c r="H226" s="75">
        <v>199</v>
      </c>
      <c r="L226" s="88"/>
    </row>
    <row r="227" spans="1:37" ht="15.6" customHeight="1" x14ac:dyDescent="0.3">
      <c r="A227" s="35" t="s">
        <v>340</v>
      </c>
      <c r="B227" s="70">
        <v>0.63221571999588599</v>
      </c>
      <c r="C227" s="76">
        <v>1.946927457947626E-2</v>
      </c>
      <c r="D227" s="72">
        <v>3.0773955558041397</v>
      </c>
      <c r="E227" s="77">
        <v>2.6575067819296604E-2</v>
      </c>
      <c r="F227" s="74">
        <v>213.40049380142997</v>
      </c>
      <c r="G227" s="76">
        <v>1.7771783508807468E-2</v>
      </c>
      <c r="H227" s="75">
        <v>49</v>
      </c>
      <c r="L227" s="88"/>
    </row>
    <row r="228" spans="1:37" ht="15.6" customHeight="1" x14ac:dyDescent="0.3">
      <c r="A228" s="35" t="s">
        <v>341</v>
      </c>
      <c r="B228" s="70">
        <v>1.1255657805870498</v>
      </c>
      <c r="C228" s="76">
        <v>3.4662139118676778E-2</v>
      </c>
      <c r="D228" s="72">
        <v>5.46597915341248</v>
      </c>
      <c r="E228" s="77">
        <v>4.720185106748203E-2</v>
      </c>
      <c r="F228" s="74">
        <v>458.31632224039799</v>
      </c>
      <c r="G228" s="76">
        <v>3.8168133129945998E-2</v>
      </c>
      <c r="H228" s="75">
        <v>84</v>
      </c>
      <c r="L228" s="88"/>
    </row>
    <row r="229" spans="1:37" ht="15.6" customHeight="1" x14ac:dyDescent="0.3">
      <c r="A229" s="92" t="s">
        <v>342</v>
      </c>
      <c r="B229" s="62">
        <v>4.2918253388883301</v>
      </c>
      <c r="C229" s="63">
        <v>0.13216806119676111</v>
      </c>
      <c r="D229" s="64">
        <v>15.890751673744099</v>
      </c>
      <c r="E229" s="65">
        <v>0.13722571433265157</v>
      </c>
      <c r="F229" s="66">
        <v>1400.7977197216101</v>
      </c>
      <c r="G229" s="63">
        <v>0.1166570581494915</v>
      </c>
      <c r="H229" s="67">
        <v>334</v>
      </c>
      <c r="L229" s="88"/>
    </row>
    <row r="230" spans="1:37" ht="15.6" customHeight="1" x14ac:dyDescent="0.3">
      <c r="A230" s="35" t="s">
        <v>343</v>
      </c>
      <c r="B230" s="70">
        <v>0.76178478448143405</v>
      </c>
      <c r="C230" s="76">
        <v>2.345939316351181E-2</v>
      </c>
      <c r="D230" s="72">
        <v>2.7041776884555202</v>
      </c>
      <c r="E230" s="77">
        <v>2.3352118427088519E-2</v>
      </c>
      <c r="F230" s="74">
        <v>255.511110211876</v>
      </c>
      <c r="G230" s="76">
        <v>2.1278714279854574E-2</v>
      </c>
      <c r="H230" s="75">
        <v>52</v>
      </c>
      <c r="L230" s="88"/>
    </row>
    <row r="231" spans="1:37" ht="15.6" customHeight="1" x14ac:dyDescent="0.3">
      <c r="A231" s="35" t="s">
        <v>344</v>
      </c>
      <c r="B231" s="70">
        <v>0.702328238764796</v>
      </c>
      <c r="C231" s="76">
        <v>2.162841083027919E-2</v>
      </c>
      <c r="D231" s="72">
        <v>2.6896052551826801</v>
      </c>
      <c r="E231" s="77">
        <v>2.3226277144908367E-2</v>
      </c>
      <c r="F231" s="74">
        <v>228.49712520338099</v>
      </c>
      <c r="G231" s="76">
        <v>1.9029016143130174E-2</v>
      </c>
      <c r="H231" s="75">
        <v>48</v>
      </c>
      <c r="L231" s="88"/>
    </row>
    <row r="232" spans="1:37" ht="15.6" customHeight="1" x14ac:dyDescent="0.3">
      <c r="A232" s="35" t="s">
        <v>345</v>
      </c>
      <c r="B232" s="70">
        <v>3.0043352470584197</v>
      </c>
      <c r="C232" s="76">
        <v>9.2519413870568806E-2</v>
      </c>
      <c r="D232" s="72">
        <v>11.963598527432799</v>
      </c>
      <c r="E232" s="77">
        <v>0.10331250450717114</v>
      </c>
      <c r="F232" s="74">
        <v>994.01804782619195</v>
      </c>
      <c r="G232" s="76">
        <v>8.2780846637835373E-2</v>
      </c>
      <c r="H232" s="75">
        <v>247</v>
      </c>
      <c r="L232" s="88"/>
    </row>
    <row r="233" spans="1:37" ht="30.6" customHeight="1" x14ac:dyDescent="0.3">
      <c r="A233" s="59" t="s">
        <v>346</v>
      </c>
      <c r="B233" s="70">
        <v>1.28219098056895</v>
      </c>
      <c r="C233" s="76">
        <v>3.9485459589943823E-2</v>
      </c>
      <c r="D233" s="72">
        <v>3.9399031681987098</v>
      </c>
      <c r="E233" s="77">
        <v>3.4023313544749294E-2</v>
      </c>
      <c r="F233" s="74">
        <v>355.288466328048</v>
      </c>
      <c r="G233" s="76">
        <v>2.9588074489806972E-2</v>
      </c>
      <c r="H233" s="75">
        <v>97</v>
      </c>
      <c r="L233" s="88"/>
    </row>
    <row r="234" spans="1:37" ht="15.6" customHeight="1" x14ac:dyDescent="0.3">
      <c r="A234" s="92" t="s">
        <v>275</v>
      </c>
      <c r="B234" s="62">
        <v>1.1490829315873201</v>
      </c>
      <c r="C234" s="63">
        <v>3.5386356906482251E-2</v>
      </c>
      <c r="D234" s="64">
        <v>4.4132328360976594</v>
      </c>
      <c r="E234" s="65">
        <v>3.8110785498614783E-2</v>
      </c>
      <c r="F234" s="66">
        <v>409.96456047426403</v>
      </c>
      <c r="G234" s="63">
        <v>3.4141445904110682E-2</v>
      </c>
      <c r="H234" s="67">
        <v>80</v>
      </c>
      <c r="L234" s="88"/>
    </row>
    <row r="235" spans="1:37" s="1" customFormat="1" ht="15.6" x14ac:dyDescent="0.3">
      <c r="A235" s="98" t="s">
        <v>108</v>
      </c>
      <c r="B235" s="107" t="s">
        <v>166</v>
      </c>
      <c r="C235" s="26"/>
      <c r="D235" s="27" t="s">
        <v>166</v>
      </c>
      <c r="E235" s="26"/>
      <c r="F235" s="28" t="s">
        <v>166</v>
      </c>
      <c r="G235" s="26"/>
      <c r="H235" s="29" t="s">
        <v>166</v>
      </c>
      <c r="I235" s="85"/>
      <c r="J235" s="85"/>
      <c r="K235" s="85"/>
      <c r="L235" s="88"/>
      <c r="M235"/>
      <c r="N235"/>
      <c r="O235"/>
      <c r="P235"/>
      <c r="Q235"/>
      <c r="R235"/>
      <c r="S235"/>
      <c r="T235"/>
      <c r="U235"/>
      <c r="V235"/>
      <c r="W235"/>
      <c r="X235"/>
      <c r="Y235"/>
      <c r="Z235"/>
      <c r="AA235"/>
      <c r="AB235"/>
      <c r="AC235"/>
      <c r="AD235"/>
      <c r="AE235"/>
      <c r="AF235"/>
      <c r="AG235"/>
      <c r="AH235"/>
      <c r="AI235"/>
      <c r="AJ235"/>
      <c r="AK235"/>
    </row>
    <row r="236" spans="1:37" s="1" customFormat="1" ht="15.6" x14ac:dyDescent="0.3">
      <c r="A236" s="102" t="s">
        <v>347</v>
      </c>
      <c r="B236" s="108">
        <v>5.5370218094113897</v>
      </c>
      <c r="C236" s="31">
        <v>0.1705142636451373</v>
      </c>
      <c r="D236" s="32">
        <v>20.527790206668598</v>
      </c>
      <c r="E236" s="31">
        <v>0.17726918981656922</v>
      </c>
      <c r="F236" s="33">
        <v>2337.2102777337495</v>
      </c>
      <c r="G236" s="31">
        <v>0.19464057617923677</v>
      </c>
      <c r="H236" s="34">
        <v>495</v>
      </c>
      <c r="I236"/>
      <c r="J236"/>
      <c r="K236"/>
      <c r="L236" s="88"/>
      <c r="M236"/>
      <c r="N236"/>
      <c r="O236"/>
      <c r="P236"/>
      <c r="Q236"/>
      <c r="R236"/>
      <c r="S236"/>
      <c r="T236"/>
      <c r="U236"/>
      <c r="V236"/>
      <c r="W236"/>
      <c r="X236"/>
      <c r="Y236"/>
      <c r="Z236"/>
      <c r="AA236"/>
      <c r="AB236"/>
      <c r="AC236"/>
      <c r="AD236"/>
      <c r="AE236"/>
      <c r="AF236"/>
      <c r="AG236"/>
      <c r="AH236"/>
      <c r="AI236"/>
      <c r="AJ236"/>
      <c r="AK236"/>
    </row>
    <row r="237" spans="1:37" ht="16.2" customHeight="1" x14ac:dyDescent="0.3">
      <c r="A237" s="102" t="s">
        <v>348</v>
      </c>
      <c r="B237" s="108">
        <v>8.3384327264781195</v>
      </c>
      <c r="C237" s="31">
        <v>0.25678456131294836</v>
      </c>
      <c r="D237" s="32">
        <v>24.573303924978401</v>
      </c>
      <c r="E237" s="31">
        <v>0.21220451076522281</v>
      </c>
      <c r="F237" s="33">
        <v>3066.3968540263299</v>
      </c>
      <c r="G237" s="31">
        <v>0.25536651800137056</v>
      </c>
      <c r="H237" s="34">
        <v>696</v>
      </c>
      <c r="L237" s="88"/>
    </row>
    <row r="238" spans="1:37" ht="15.6" x14ac:dyDescent="0.3">
      <c r="A238" s="102" t="s">
        <v>349</v>
      </c>
      <c r="B238" s="108">
        <v>6.9976807813584294</v>
      </c>
      <c r="C238" s="31">
        <v>0.21549569908302468</v>
      </c>
      <c r="D238" s="32">
        <v>24.036827066532801</v>
      </c>
      <c r="E238" s="31">
        <v>0.20757172676389882</v>
      </c>
      <c r="F238" s="33">
        <v>2543.7922605474801</v>
      </c>
      <c r="G238" s="31">
        <v>0.21184452079054583</v>
      </c>
      <c r="H238" s="34">
        <v>463</v>
      </c>
      <c r="L238" s="88"/>
    </row>
    <row r="239" spans="1:37" ht="15.6" x14ac:dyDescent="0.3">
      <c r="A239" s="102" t="s">
        <v>350</v>
      </c>
      <c r="B239" s="108">
        <v>5.177537724635199</v>
      </c>
      <c r="C239" s="31">
        <v>0.1594438423757881</v>
      </c>
      <c r="D239" s="32">
        <v>18.3820446401886</v>
      </c>
      <c r="E239" s="31">
        <v>0.1587394516278558</v>
      </c>
      <c r="F239" s="33">
        <v>1565.8359027747899</v>
      </c>
      <c r="G239" s="31">
        <v>0.13040127592359488</v>
      </c>
      <c r="H239" s="34">
        <v>404</v>
      </c>
      <c r="L239" s="88"/>
    </row>
    <row r="240" spans="1:37" ht="15.6" x14ac:dyDescent="0.3">
      <c r="A240" s="102" t="s">
        <v>351</v>
      </c>
      <c r="B240" s="108">
        <v>2.9392723059258898</v>
      </c>
      <c r="C240" s="31">
        <v>9.0515780892467965E-2</v>
      </c>
      <c r="D240" s="32">
        <v>12.436562949404099</v>
      </c>
      <c r="E240" s="31">
        <v>0.10739682235389569</v>
      </c>
      <c r="F240" s="33">
        <v>1091.7717491129099</v>
      </c>
      <c r="G240" s="31">
        <v>9.0921678861347985E-2</v>
      </c>
      <c r="H240" s="34">
        <v>251</v>
      </c>
      <c r="L240" s="88"/>
    </row>
    <row r="241" spans="1:12" ht="15.6" x14ac:dyDescent="0.3">
      <c r="A241" s="102" t="s">
        <v>352</v>
      </c>
      <c r="B241" s="108">
        <v>3.4825393056429297</v>
      </c>
      <c r="C241" s="31">
        <v>0.10724585269063225</v>
      </c>
      <c r="D241" s="32">
        <v>15.843572898876399</v>
      </c>
      <c r="E241" s="31">
        <v>0.13681829867255688</v>
      </c>
      <c r="F241" s="33">
        <v>1402.8195026266301</v>
      </c>
      <c r="G241" s="31">
        <v>0.11682543024390313</v>
      </c>
      <c r="H241" s="34">
        <v>142</v>
      </c>
      <c r="L241" s="88"/>
    </row>
    <row r="242" spans="1:12" ht="15.6" x14ac:dyDescent="0.3">
      <c r="A242" s="98" t="s">
        <v>109</v>
      </c>
      <c r="B242" s="107" t="s">
        <v>166</v>
      </c>
      <c r="C242" s="26"/>
      <c r="D242" s="27" t="s">
        <v>166</v>
      </c>
      <c r="E242" s="26"/>
      <c r="F242" s="28" t="s">
        <v>166</v>
      </c>
      <c r="G242" s="26"/>
      <c r="H242" s="29" t="s">
        <v>166</v>
      </c>
      <c r="I242" s="85"/>
      <c r="J242" s="85"/>
      <c r="K242" s="85"/>
      <c r="L242" s="88"/>
    </row>
    <row r="243" spans="1:12" ht="15.6" x14ac:dyDescent="0.3">
      <c r="A243" s="78" t="s">
        <v>353</v>
      </c>
      <c r="B243" s="108">
        <v>15.329359520513298</v>
      </c>
      <c r="C243" s="31">
        <v>0.47207226931074103</v>
      </c>
      <c r="D243" s="32">
        <v>53.8075816913857</v>
      </c>
      <c r="E243" s="31">
        <v>0.46465919207037598</v>
      </c>
      <c r="F243" s="33">
        <v>6059.3366639685</v>
      </c>
      <c r="G243" s="31">
        <v>0.50461560552539952</v>
      </c>
      <c r="H243" s="34">
        <v>1010</v>
      </c>
      <c r="L243" s="88"/>
    </row>
    <row r="244" spans="1:12" ht="16.2" customHeight="1" x14ac:dyDescent="0.3">
      <c r="A244" s="78" t="s">
        <v>354</v>
      </c>
      <c r="B244" s="108">
        <v>17.100167155801898</v>
      </c>
      <c r="C244" s="31">
        <v>0.5266048267724428</v>
      </c>
      <c r="D244" s="32">
        <v>61.832383080267896</v>
      </c>
      <c r="E244" s="31">
        <v>0.53395793423035287</v>
      </c>
      <c r="F244" s="33">
        <v>5929.0293422543091</v>
      </c>
      <c r="G244" s="31">
        <v>0.49376373976883764</v>
      </c>
      <c r="H244" s="34">
        <v>1437</v>
      </c>
      <c r="L244" s="88"/>
    </row>
    <row r="245" spans="1:12" ht="15.6" x14ac:dyDescent="0.3">
      <c r="A245" s="78" t="s">
        <v>355</v>
      </c>
      <c r="B245" s="108">
        <v>4.2957977136678302E-2</v>
      </c>
      <c r="C245" s="31">
        <v>1.32290391681228E-3</v>
      </c>
      <c r="D245" s="32">
        <v>0.160136914995306</v>
      </c>
      <c r="E245" s="31">
        <v>1.3828736992704106E-3</v>
      </c>
      <c r="F245" s="33">
        <v>19.4605405990939</v>
      </c>
      <c r="G245" s="31">
        <v>1.6206547057630927E-3</v>
      </c>
      <c r="H245" s="34">
        <v>4</v>
      </c>
      <c r="L245" s="88"/>
    </row>
    <row r="246" spans="1:12" ht="15.6" x14ac:dyDescent="0.3">
      <c r="A246" s="98" t="s">
        <v>110</v>
      </c>
      <c r="B246" s="107" t="s">
        <v>166</v>
      </c>
      <c r="C246" s="26" t="s">
        <v>166</v>
      </c>
      <c r="D246" s="27" t="s">
        <v>166</v>
      </c>
      <c r="E246" s="26" t="s">
        <v>166</v>
      </c>
      <c r="F246" s="28" t="s">
        <v>166</v>
      </c>
      <c r="G246" s="26" t="s">
        <v>166</v>
      </c>
      <c r="H246" s="29" t="s">
        <v>166</v>
      </c>
      <c r="I246" s="85"/>
      <c r="J246" s="85"/>
      <c r="K246" s="85"/>
      <c r="L246" s="88"/>
    </row>
    <row r="247" spans="1:12" ht="15.6" x14ac:dyDescent="0.3">
      <c r="A247" s="78" t="s">
        <v>356</v>
      </c>
      <c r="B247" s="109">
        <v>18.697814484506701</v>
      </c>
      <c r="C247" s="39">
        <v>0.57580486014700516</v>
      </c>
      <c r="D247" s="40">
        <v>61.528588986319598</v>
      </c>
      <c r="E247" s="39">
        <v>0.53133449876247774</v>
      </c>
      <c r="F247" s="41">
        <v>7282.3406344673795</v>
      </c>
      <c r="G247" s="39">
        <v>0.60646617487948218</v>
      </c>
      <c r="H247" s="42">
        <v>1475</v>
      </c>
      <c r="L247" s="88"/>
    </row>
    <row r="248" spans="1:12" ht="16.2" customHeight="1" x14ac:dyDescent="0.3">
      <c r="A248" s="78" t="s">
        <v>357</v>
      </c>
      <c r="B248" s="109">
        <v>6.3593483053608493</v>
      </c>
      <c r="C248" s="39">
        <v>0.19583805714986507</v>
      </c>
      <c r="D248" s="40">
        <v>24.109453038874399</v>
      </c>
      <c r="E248" s="39">
        <v>0.20819889350454746</v>
      </c>
      <c r="F248" s="41">
        <v>2170.9216022185701</v>
      </c>
      <c r="G248" s="39">
        <v>0.18079221862120801</v>
      </c>
      <c r="H248" s="42">
        <v>464</v>
      </c>
      <c r="L248" s="88"/>
    </row>
    <row r="249" spans="1:12" ht="15.6" x14ac:dyDescent="0.3">
      <c r="A249" s="78" t="s">
        <v>358</v>
      </c>
      <c r="B249" s="109">
        <v>1.7706570579633898</v>
      </c>
      <c r="C249" s="31">
        <v>5.4527920387365841E-2</v>
      </c>
      <c r="D249" s="32">
        <v>5.6213419254008503</v>
      </c>
      <c r="E249" s="31">
        <v>4.8543497315848692E-2</v>
      </c>
      <c r="F249" s="33">
        <v>595.57472507932789</v>
      </c>
      <c r="G249" s="31">
        <v>4.9598878094800437E-2</v>
      </c>
      <c r="H249" s="34">
        <v>154</v>
      </c>
      <c r="L249" s="88"/>
    </row>
    <row r="250" spans="1:12" ht="15.6" x14ac:dyDescent="0.3">
      <c r="A250" s="96" t="s">
        <v>359</v>
      </c>
      <c r="B250" s="109">
        <v>1.58633845409123</v>
      </c>
      <c r="C250" s="31">
        <v>4.8851773155664378E-2</v>
      </c>
      <c r="D250" s="32">
        <v>6.0209782931160598</v>
      </c>
      <c r="E250" s="31">
        <v>5.1994585543703717E-2</v>
      </c>
      <c r="F250" s="33">
        <v>437.92220581491</v>
      </c>
      <c r="G250" s="31">
        <v>3.6469731146375903E-2</v>
      </c>
      <c r="H250" s="34">
        <v>136</v>
      </c>
      <c r="L250" s="88"/>
    </row>
    <row r="251" spans="1:12" ht="15.6" x14ac:dyDescent="0.3">
      <c r="A251" s="78" t="s">
        <v>360</v>
      </c>
      <c r="B251" s="109">
        <v>3.6904079303383197</v>
      </c>
      <c r="C251" s="31">
        <v>0.11364722994629269</v>
      </c>
      <c r="D251" s="32">
        <v>17.0129575531905</v>
      </c>
      <c r="E251" s="31">
        <v>0.14691660288198163</v>
      </c>
      <c r="F251" s="33">
        <v>1408.37134983376</v>
      </c>
      <c r="G251" s="31">
        <v>0.11728778262595009</v>
      </c>
      <c r="H251" s="34">
        <v>195</v>
      </c>
      <c r="L251" s="88"/>
    </row>
    <row r="252" spans="1:12" ht="15.6" x14ac:dyDescent="0.3">
      <c r="A252" s="78" t="s">
        <v>277</v>
      </c>
      <c r="B252" s="109">
        <v>0.36791842119145396</v>
      </c>
      <c r="C252" s="31">
        <v>1.1330159213805101E-2</v>
      </c>
      <c r="D252" s="32">
        <v>1.5067818897474201</v>
      </c>
      <c r="E252" s="31">
        <v>1.3011921991439343E-2</v>
      </c>
      <c r="F252" s="33">
        <v>112.696029407956</v>
      </c>
      <c r="G252" s="31">
        <v>9.3852146321836364E-3</v>
      </c>
      <c r="H252" s="34">
        <v>27</v>
      </c>
      <c r="L252" s="88"/>
    </row>
    <row r="253" spans="1:12" ht="15.6" customHeight="1" x14ac:dyDescent="0.3">
      <c r="A253" s="91" t="s">
        <v>111</v>
      </c>
      <c r="B253" s="107" t="s">
        <v>166</v>
      </c>
      <c r="C253" s="26" t="s">
        <v>166</v>
      </c>
      <c r="D253" s="27" t="s">
        <v>166</v>
      </c>
      <c r="E253" s="26" t="s">
        <v>166</v>
      </c>
      <c r="F253" s="28" t="s">
        <v>166</v>
      </c>
      <c r="G253" s="26" t="s">
        <v>166</v>
      </c>
      <c r="H253" s="29" t="s">
        <v>166</v>
      </c>
      <c r="I253" s="85"/>
      <c r="J253" s="85"/>
      <c r="K253" s="85"/>
      <c r="L253" s="88"/>
    </row>
    <row r="254" spans="1:12" ht="15.6" customHeight="1" x14ac:dyDescent="0.3">
      <c r="A254" s="78" t="s">
        <v>361</v>
      </c>
      <c r="B254" s="70">
        <v>8.2319015301973586</v>
      </c>
      <c r="C254" s="76">
        <v>0.25350390085786872</v>
      </c>
      <c r="D254" s="72">
        <v>29.3978595199453</v>
      </c>
      <c r="E254" s="77">
        <v>0.25386730315224487</v>
      </c>
      <c r="F254" s="74">
        <v>2915.0833398314799</v>
      </c>
      <c r="G254" s="76">
        <v>0.24276527716858237</v>
      </c>
      <c r="H254" s="75">
        <v>637</v>
      </c>
      <c r="L254" s="88"/>
    </row>
    <row r="255" spans="1:12" ht="15.6" customHeight="1" x14ac:dyDescent="0.3">
      <c r="A255" s="78" t="s">
        <v>362</v>
      </c>
      <c r="B255" s="70">
        <v>23.379104401362099</v>
      </c>
      <c r="C255" s="76">
        <v>0.71996660098126408</v>
      </c>
      <c r="D255" s="72">
        <v>83.599824219790904</v>
      </c>
      <c r="E255" s="77">
        <v>0.72193221769363469</v>
      </c>
      <c r="F255" s="74">
        <v>8732.6792421004011</v>
      </c>
      <c r="G255" s="76">
        <v>0.72724894951215557</v>
      </c>
      <c r="H255" s="75">
        <v>1751</v>
      </c>
      <c r="L255" s="88"/>
    </row>
    <row r="256" spans="1:12" ht="15.6" customHeight="1" x14ac:dyDescent="0.3">
      <c r="A256" s="78" t="s">
        <v>363</v>
      </c>
      <c r="B256" s="70">
        <v>0.86147872189250996</v>
      </c>
      <c r="C256" s="76">
        <v>2.6529498160866177E-2</v>
      </c>
      <c r="D256" s="72">
        <v>2.8024179469126596</v>
      </c>
      <c r="E256" s="77">
        <v>2.4200479154119433E-2</v>
      </c>
      <c r="F256" s="74">
        <v>360.06396489001298</v>
      </c>
      <c r="G256" s="76">
        <v>2.9985773319261576E-2</v>
      </c>
      <c r="H256" s="75">
        <v>63</v>
      </c>
      <c r="L256" s="88"/>
    </row>
    <row r="257" spans="1:12" ht="15.6" x14ac:dyDescent="0.3">
      <c r="A257" s="98" t="s">
        <v>112</v>
      </c>
      <c r="B257" s="107" t="s">
        <v>166</v>
      </c>
      <c r="C257" s="26" t="s">
        <v>166</v>
      </c>
      <c r="D257" s="27" t="s">
        <v>166</v>
      </c>
      <c r="E257" s="26" t="s">
        <v>166</v>
      </c>
      <c r="F257" s="28" t="s">
        <v>166</v>
      </c>
      <c r="G257" s="26" t="s">
        <v>166</v>
      </c>
      <c r="H257" s="29" t="s">
        <v>166</v>
      </c>
      <c r="I257" s="85"/>
      <c r="J257" s="85"/>
      <c r="K257" s="85"/>
      <c r="L257" s="88"/>
    </row>
    <row r="258" spans="1:12" ht="15" x14ac:dyDescent="0.3">
      <c r="A258" s="78" t="s">
        <v>364</v>
      </c>
      <c r="B258" s="111">
        <v>13.9201636915867</v>
      </c>
      <c r="C258" s="50">
        <v>0.42867565694905674</v>
      </c>
      <c r="D258" s="51">
        <v>48.003148105254198</v>
      </c>
      <c r="E258" s="50">
        <v>0.41453459371865692</v>
      </c>
      <c r="F258" s="52">
        <v>5460.0850198269591</v>
      </c>
      <c r="G258" s="50">
        <v>0.45471051722279204</v>
      </c>
      <c r="H258" s="53">
        <v>1122</v>
      </c>
      <c r="L258" s="88"/>
    </row>
    <row r="259" spans="1:12" ht="16.2" customHeight="1" x14ac:dyDescent="0.3">
      <c r="A259" s="78" t="s">
        <v>365</v>
      </c>
      <c r="B259" s="111">
        <v>17.417269031923997</v>
      </c>
      <c r="C259" s="50">
        <v>0.53637007508978674</v>
      </c>
      <c r="D259" s="51">
        <v>63.629301746503295</v>
      </c>
      <c r="E259" s="50">
        <v>0.54947535295506</v>
      </c>
      <c r="F259" s="52">
        <v>6144.1514496582404</v>
      </c>
      <c r="G259" s="50">
        <v>0.5116788975673876</v>
      </c>
      <c r="H259" s="53">
        <v>1255</v>
      </c>
      <c r="L259" s="88"/>
    </row>
    <row r="260" spans="1:12" ht="15" x14ac:dyDescent="0.3">
      <c r="A260" s="78" t="s">
        <v>366</v>
      </c>
      <c r="B260" s="111">
        <v>0.68158327689378995</v>
      </c>
      <c r="C260" s="50">
        <v>2.0989563446335603E-2</v>
      </c>
      <c r="D260" s="51">
        <v>2.5711230425129901</v>
      </c>
      <c r="E260" s="50">
        <v>2.2203115585082634E-2</v>
      </c>
      <c r="F260" s="52">
        <v>170.735078403844</v>
      </c>
      <c r="G260" s="50">
        <v>1.4218649623068739E-2</v>
      </c>
      <c r="H260" s="53">
        <v>37</v>
      </c>
      <c r="L260" s="88"/>
    </row>
    <row r="261" spans="1:12" ht="15" x14ac:dyDescent="0.3">
      <c r="A261" s="103" t="s">
        <v>367</v>
      </c>
      <c r="B261" s="111">
        <v>0.45346865304739897</v>
      </c>
      <c r="C261" s="50">
        <v>1.3964704514817372E-2</v>
      </c>
      <c r="D261" s="51">
        <v>1.5965287923784619</v>
      </c>
      <c r="E261" s="50">
        <v>1.3786937741200028E-2</v>
      </c>
      <c r="F261" s="52">
        <v>232.85499893285248</v>
      </c>
      <c r="G261" s="50">
        <v>1.9391935586751292E-2</v>
      </c>
      <c r="H261" s="53">
        <v>37</v>
      </c>
      <c r="L261" s="88"/>
    </row>
    <row r="262" spans="1:12" ht="15.6" x14ac:dyDescent="0.3">
      <c r="A262" s="98" t="s">
        <v>113</v>
      </c>
      <c r="B262" s="107" t="s">
        <v>166</v>
      </c>
      <c r="C262" s="26" t="s">
        <v>166</v>
      </c>
      <c r="D262" s="27" t="s">
        <v>166</v>
      </c>
      <c r="E262" s="26" t="s">
        <v>166</v>
      </c>
      <c r="F262" s="28" t="s">
        <v>166</v>
      </c>
      <c r="G262" s="26" t="s">
        <v>166</v>
      </c>
      <c r="H262" s="29" t="s">
        <v>166</v>
      </c>
      <c r="I262" s="85"/>
      <c r="J262" s="85"/>
      <c r="K262" s="85"/>
      <c r="L262" s="88"/>
    </row>
    <row r="263" spans="1:12" ht="15.6" x14ac:dyDescent="0.3">
      <c r="A263" s="96" t="s">
        <v>368</v>
      </c>
      <c r="B263" s="108">
        <v>28.849967233233698</v>
      </c>
      <c r="C263" s="31">
        <v>0.88844347887517727</v>
      </c>
      <c r="D263" s="32">
        <v>102.869220100646</v>
      </c>
      <c r="E263" s="31">
        <v>0.88833445396279964</v>
      </c>
      <c r="F263" s="33">
        <v>10554.289611230499</v>
      </c>
      <c r="G263" s="31">
        <v>0.87895087175654552</v>
      </c>
      <c r="H263" s="34">
        <v>2132</v>
      </c>
      <c r="L263" s="88"/>
    </row>
    <row r="264" spans="1:12" ht="16.2" customHeight="1" x14ac:dyDescent="0.3">
      <c r="A264" s="78" t="s">
        <v>369</v>
      </c>
      <c r="B264" s="108">
        <v>2.4099444194614699</v>
      </c>
      <c r="C264" s="31">
        <v>7.4214968308724094E-2</v>
      </c>
      <c r="D264" s="32">
        <v>7.6288254511734301</v>
      </c>
      <c r="E264" s="31">
        <v>6.5879263835335516E-2</v>
      </c>
      <c r="F264" s="33">
        <v>930.59598260822702</v>
      </c>
      <c r="G264" s="31">
        <v>7.7499119343502426E-2</v>
      </c>
      <c r="H264" s="34">
        <v>212</v>
      </c>
      <c r="L264" s="88"/>
    </row>
    <row r="265" spans="1:12" ht="15.6" x14ac:dyDescent="0.3">
      <c r="A265" s="78" t="s">
        <v>392</v>
      </c>
      <c r="B265" s="108">
        <v>1.2125730007567899</v>
      </c>
      <c r="C265" s="31">
        <v>3.7341552816097391E-2</v>
      </c>
      <c r="D265" s="32">
        <v>5.3020561348297992</v>
      </c>
      <c r="E265" s="31">
        <v>4.5786282201866944E-2</v>
      </c>
      <c r="F265" s="33">
        <v>522.94095298321497</v>
      </c>
      <c r="G265" s="31">
        <v>4.3550008899955445E-2</v>
      </c>
      <c r="H265" s="34">
        <v>107</v>
      </c>
      <c r="L265" s="88"/>
    </row>
    <row r="266" spans="1:12" ht="15.6" x14ac:dyDescent="0.3">
      <c r="A266" s="98" t="s">
        <v>114</v>
      </c>
      <c r="B266" s="107" t="s">
        <v>166</v>
      </c>
      <c r="C266" s="26" t="s">
        <v>166</v>
      </c>
      <c r="D266" s="27" t="s">
        <v>166</v>
      </c>
      <c r="E266" s="26" t="s">
        <v>166</v>
      </c>
      <c r="F266" s="28" t="s">
        <v>166</v>
      </c>
      <c r="G266" s="26" t="s">
        <v>166</v>
      </c>
      <c r="H266" s="29" t="s">
        <v>166</v>
      </c>
      <c r="I266" s="85"/>
      <c r="J266" s="85"/>
      <c r="K266" s="85"/>
      <c r="L266" s="88"/>
    </row>
    <row r="267" spans="1:12" ht="15.6" x14ac:dyDescent="0.3">
      <c r="A267" s="59" t="s">
        <v>371</v>
      </c>
      <c r="B267" s="108">
        <v>15.2793162499063</v>
      </c>
      <c r="C267" s="31">
        <v>0.47053117163555347</v>
      </c>
      <c r="D267" s="32">
        <v>51.301752080359101</v>
      </c>
      <c r="E267" s="31">
        <v>0.44301992254877154</v>
      </c>
      <c r="F267" s="33">
        <v>5210.0013993456696</v>
      </c>
      <c r="G267" s="31">
        <v>0.43388379895648943</v>
      </c>
      <c r="H267" s="34">
        <v>1024</v>
      </c>
      <c r="L267" s="88"/>
    </row>
    <row r="268" spans="1:12" ht="16.2" customHeight="1" x14ac:dyDescent="0.3">
      <c r="A268" s="59" t="s">
        <v>372</v>
      </c>
      <c r="B268" s="108">
        <v>17.193168403545599</v>
      </c>
      <c r="C268" s="31">
        <v>0.52946882836444342</v>
      </c>
      <c r="D268" s="32">
        <v>64.498349606289693</v>
      </c>
      <c r="E268" s="31">
        <v>0.5569800774512268</v>
      </c>
      <c r="F268" s="33">
        <v>6797.8251474762201</v>
      </c>
      <c r="G268" s="31">
        <v>0.56611620104350979</v>
      </c>
      <c r="H268" s="34">
        <v>1427</v>
      </c>
      <c r="L268" s="88"/>
    </row>
    <row r="269" spans="1:12" ht="15.6" x14ac:dyDescent="0.3">
      <c r="A269" s="98" t="s">
        <v>115</v>
      </c>
      <c r="B269" s="107" t="s">
        <v>166</v>
      </c>
      <c r="C269" s="26" t="s">
        <v>166</v>
      </c>
      <c r="D269" s="27" t="s">
        <v>166</v>
      </c>
      <c r="E269" s="26" t="s">
        <v>166</v>
      </c>
      <c r="F269" s="28" t="s">
        <v>166</v>
      </c>
      <c r="G269" s="26" t="s">
        <v>166</v>
      </c>
      <c r="H269" s="29" t="s">
        <v>166</v>
      </c>
      <c r="I269" s="85"/>
      <c r="J269" s="85"/>
      <c r="K269" s="85"/>
      <c r="L269" s="88"/>
    </row>
    <row r="270" spans="1:12" ht="15.6" x14ac:dyDescent="0.3">
      <c r="A270" s="59" t="s">
        <v>373</v>
      </c>
      <c r="B270" s="108">
        <v>25.391935079889098</v>
      </c>
      <c r="C270" s="31">
        <v>0.78195233136217057</v>
      </c>
      <c r="D270" s="32">
        <v>91.973908879646601</v>
      </c>
      <c r="E270" s="31">
        <v>0.79424722033944994</v>
      </c>
      <c r="F270" s="33">
        <v>9049.0754038365885</v>
      </c>
      <c r="G270" s="31">
        <v>0.75359811107794517</v>
      </c>
      <c r="H270" s="34">
        <v>1917</v>
      </c>
      <c r="L270" s="88"/>
    </row>
    <row r="271" spans="1:12" ht="16.2" customHeight="1" x14ac:dyDescent="0.3">
      <c r="A271" s="59" t="s">
        <v>374</v>
      </c>
      <c r="B271" s="108">
        <v>0.94191782803182589</v>
      </c>
      <c r="C271" s="31">
        <v>2.9006644797403728E-2</v>
      </c>
      <c r="D271" s="32">
        <v>2.9172563268798797</v>
      </c>
      <c r="E271" s="31">
        <v>2.519217413792842E-2</v>
      </c>
      <c r="F271" s="33">
        <v>281.47932577757399</v>
      </c>
      <c r="G271" s="31">
        <v>2.3441321764601345E-2</v>
      </c>
      <c r="H271" s="34">
        <v>68</v>
      </c>
      <c r="L271" s="88"/>
    </row>
    <row r="272" spans="1:12" ht="15.6" x14ac:dyDescent="0.3">
      <c r="A272" s="59" t="s">
        <v>375</v>
      </c>
      <c r="B272" s="108">
        <v>3.0545085671913825</v>
      </c>
      <c r="C272" s="31">
        <v>9.4064516460297162E-2</v>
      </c>
      <c r="D272" s="32">
        <v>10.030832787908359</v>
      </c>
      <c r="E272" s="31">
        <v>8.6621968735843088E-2</v>
      </c>
      <c r="F272" s="33">
        <v>1109.0800617132929</v>
      </c>
      <c r="G272" s="31">
        <v>9.2363098133427995E-2</v>
      </c>
      <c r="H272" s="34">
        <v>221</v>
      </c>
      <c r="L272" s="88"/>
    </row>
    <row r="273" spans="1:12" ht="15.6" x14ac:dyDescent="0.3">
      <c r="A273" s="59" t="s">
        <v>376</v>
      </c>
      <c r="B273" s="108">
        <v>1.8356343374361099</v>
      </c>
      <c r="C273" s="31">
        <v>5.6528915388708086E-2</v>
      </c>
      <c r="D273" s="32">
        <v>6.1025614527424494</v>
      </c>
      <c r="E273" s="31">
        <v>5.2699102711116497E-2</v>
      </c>
      <c r="F273" s="33">
        <v>970.46234651767293</v>
      </c>
      <c r="G273" s="31">
        <v>8.0819150970707881E-2</v>
      </c>
      <c r="H273" s="34">
        <v>146</v>
      </c>
      <c r="L273" s="88"/>
    </row>
    <row r="274" spans="1:12" ht="15.6" x14ac:dyDescent="0.3">
      <c r="A274" s="59" t="s">
        <v>377</v>
      </c>
      <c r="B274" s="108">
        <v>4.9472368598831702E-2</v>
      </c>
      <c r="C274" s="31">
        <v>1.5235165749342351E-3</v>
      </c>
      <c r="D274" s="32">
        <v>0.141897111338883</v>
      </c>
      <c r="E274" s="31">
        <v>1.2253625797570679E-3</v>
      </c>
      <c r="F274" s="33">
        <v>10.9917914560524</v>
      </c>
      <c r="G274" s="31">
        <v>9.1538559565232792E-4</v>
      </c>
      <c r="H274" s="34">
        <v>4</v>
      </c>
      <c r="L274" s="88"/>
    </row>
    <row r="275" spans="1:12" ht="15.6" x14ac:dyDescent="0.3">
      <c r="A275" s="59" t="s">
        <v>378</v>
      </c>
      <c r="B275" s="108">
        <v>0.26522467086292095</v>
      </c>
      <c r="C275" s="31">
        <v>8.1676740690899401E-3</v>
      </c>
      <c r="D275" s="32">
        <v>1.1610990062098501</v>
      </c>
      <c r="E275" s="31">
        <v>1.002675290693391E-2</v>
      </c>
      <c r="F275" s="33">
        <v>145.50325572441699</v>
      </c>
      <c r="G275" s="31">
        <v>1.2117368214560628E-2</v>
      </c>
      <c r="H275" s="34">
        <v>20</v>
      </c>
      <c r="L275" s="88"/>
    </row>
    <row r="276" spans="1:12" ht="15.6" x14ac:dyDescent="0.3">
      <c r="A276" s="59" t="s">
        <v>379</v>
      </c>
      <c r="B276" s="108">
        <v>0.93379180144174301</v>
      </c>
      <c r="C276" s="31">
        <v>2.8756401347393535E-2</v>
      </c>
      <c r="D276" s="32">
        <v>3.4725461219228397</v>
      </c>
      <c r="E276" s="31">
        <v>2.9987418588970048E-2</v>
      </c>
      <c r="F276" s="33">
        <v>441.23436179631102</v>
      </c>
      <c r="G276" s="31">
        <v>3.6745564243105433E-2</v>
      </c>
      <c r="H276" s="34">
        <v>75</v>
      </c>
      <c r="L276" s="88"/>
    </row>
    <row r="277" spans="1:12" ht="15.6" x14ac:dyDescent="0.3">
      <c r="A277" s="98" t="s">
        <v>116</v>
      </c>
      <c r="B277" s="107" t="s">
        <v>166</v>
      </c>
      <c r="C277" s="26" t="s">
        <v>166</v>
      </c>
      <c r="D277" s="27" t="s">
        <v>166</v>
      </c>
      <c r="E277" s="26" t="s">
        <v>166</v>
      </c>
      <c r="F277" s="28" t="s">
        <v>166</v>
      </c>
      <c r="G277" s="26" t="s">
        <v>166</v>
      </c>
      <c r="H277" s="29" t="s">
        <v>166</v>
      </c>
      <c r="I277" s="85"/>
      <c r="J277" s="85"/>
      <c r="K277" s="85"/>
      <c r="L277" s="88"/>
    </row>
    <row r="278" spans="1:12" ht="15.6" x14ac:dyDescent="0.3">
      <c r="A278" s="58" t="s">
        <v>380</v>
      </c>
      <c r="B278" s="108">
        <v>7.2584161259130493</v>
      </c>
      <c r="C278" s="31">
        <v>0.22352512298874674</v>
      </c>
      <c r="D278" s="32">
        <v>23.959042968986399</v>
      </c>
      <c r="E278" s="31">
        <v>0.20690001666681371</v>
      </c>
      <c r="F278" s="33">
        <v>2974.6789970507202</v>
      </c>
      <c r="G278" s="31">
        <v>0.24772834496331275</v>
      </c>
      <c r="H278" s="34">
        <v>687</v>
      </c>
      <c r="L278" s="88"/>
    </row>
    <row r="279" spans="1:12" ht="16.2" customHeight="1" x14ac:dyDescent="0.3">
      <c r="A279" s="58" t="s">
        <v>381</v>
      </c>
      <c r="B279" s="108">
        <v>15.0946953268682</v>
      </c>
      <c r="C279" s="31">
        <v>0.46484571439357203</v>
      </c>
      <c r="D279" s="32">
        <v>50.855134674608699</v>
      </c>
      <c r="E279" s="31">
        <v>0.43916312623127834</v>
      </c>
      <c r="F279" s="33">
        <v>5154.4486343652297</v>
      </c>
      <c r="G279" s="31">
        <v>0.42925741925623107</v>
      </c>
      <c r="H279" s="34">
        <v>1019</v>
      </c>
      <c r="L279" s="88"/>
    </row>
    <row r="280" spans="1:12" ht="15.6" x14ac:dyDescent="0.3">
      <c r="A280" s="58" t="s">
        <v>382</v>
      </c>
      <c r="B280" s="108">
        <v>6.5065553116223294</v>
      </c>
      <c r="C280" s="31">
        <v>0.20037134149297836</v>
      </c>
      <c r="D280" s="32">
        <v>24.504969074996602</v>
      </c>
      <c r="E280" s="31">
        <v>0.21161440031638476</v>
      </c>
      <c r="F280" s="33">
        <v>2403.3575588813401</v>
      </c>
      <c r="G280" s="31">
        <v>0.20014925677931569</v>
      </c>
      <c r="H280" s="34">
        <v>594</v>
      </c>
      <c r="L280" s="88"/>
    </row>
    <row r="281" spans="1:12" ht="15.6" x14ac:dyDescent="0.3">
      <c r="A281" s="58" t="s">
        <v>383</v>
      </c>
      <c r="B281" s="108">
        <v>3.4825393056429297</v>
      </c>
      <c r="C281" s="31">
        <v>0.10724585269063225</v>
      </c>
      <c r="D281" s="32">
        <v>15.843572898876399</v>
      </c>
      <c r="E281" s="31">
        <v>0.13681829867255688</v>
      </c>
      <c r="F281" s="33">
        <v>1402.8195026266301</v>
      </c>
      <c r="G281" s="31">
        <v>0.11682543024390313</v>
      </c>
      <c r="H281" s="34">
        <v>142</v>
      </c>
      <c r="L281" s="88"/>
    </row>
    <row r="282" spans="1:12" ht="15.6" x14ac:dyDescent="0.3">
      <c r="A282" s="119" t="s">
        <v>139</v>
      </c>
      <c r="B282" s="108">
        <v>0.13027858340547499</v>
      </c>
      <c r="C282" s="31">
        <v>4.0119684340700944E-3</v>
      </c>
      <c r="D282" s="32">
        <v>0.6373820691807649</v>
      </c>
      <c r="E282" s="31">
        <v>5.5041581129652061E-3</v>
      </c>
      <c r="F282" s="33">
        <v>72.521853897971198</v>
      </c>
      <c r="G282" s="31">
        <v>6.0395487572366281E-3</v>
      </c>
      <c r="H282" s="34">
        <v>9</v>
      </c>
      <c r="L282" s="88"/>
    </row>
    <row r="283" spans="1:12" ht="15.6" x14ac:dyDescent="0.3">
      <c r="A283" s="98" t="s">
        <v>117</v>
      </c>
      <c r="B283" s="107" t="s">
        <v>166</v>
      </c>
      <c r="C283" s="26" t="s">
        <v>166</v>
      </c>
      <c r="D283" s="27" t="s">
        <v>166</v>
      </c>
      <c r="E283" s="26" t="s">
        <v>166</v>
      </c>
      <c r="F283" s="28" t="s">
        <v>166</v>
      </c>
      <c r="G283" s="26" t="s">
        <v>166</v>
      </c>
      <c r="H283" s="29" t="s">
        <v>166</v>
      </c>
      <c r="I283" s="85"/>
      <c r="J283" s="85"/>
      <c r="K283" s="85"/>
      <c r="L283" s="88"/>
    </row>
    <row r="284" spans="1:12" ht="15.6" customHeight="1" x14ac:dyDescent="0.3">
      <c r="A284" s="92" t="s">
        <v>312</v>
      </c>
      <c r="B284" s="62">
        <v>21.757539961710698</v>
      </c>
      <c r="C284" s="63">
        <v>0.67003003293121133</v>
      </c>
      <c r="D284" s="64">
        <v>78.443372208867103</v>
      </c>
      <c r="E284" s="65">
        <v>0.67740331024174849</v>
      </c>
      <c r="F284" s="66">
        <v>8043.7467750872293</v>
      </c>
      <c r="G284" s="63">
        <v>0.66987533037077063</v>
      </c>
      <c r="H284" s="67">
        <v>1628</v>
      </c>
      <c r="I284" s="85"/>
      <c r="J284" s="85"/>
      <c r="K284" s="85"/>
      <c r="L284" s="88"/>
    </row>
    <row r="285" spans="1:12" ht="16.2" customHeight="1" x14ac:dyDescent="0.3">
      <c r="A285" s="58" t="s">
        <v>384</v>
      </c>
      <c r="B285" s="108">
        <v>5.3200528255932493</v>
      </c>
      <c r="C285" s="31">
        <v>0.16383263807402243</v>
      </c>
      <c r="D285" s="32">
        <v>20.507852723092796</v>
      </c>
      <c r="E285" s="31">
        <v>0.17709701826157567</v>
      </c>
      <c r="F285" s="33">
        <v>2071.06730410409</v>
      </c>
      <c r="G285" s="31">
        <v>0.17247645075721363</v>
      </c>
      <c r="H285" s="34">
        <v>394</v>
      </c>
      <c r="I285" s="87"/>
      <c r="J285" s="87"/>
      <c r="K285" s="87"/>
      <c r="L285" s="87"/>
    </row>
    <row r="286" spans="1:12" ht="15.6" x14ac:dyDescent="0.3">
      <c r="A286" s="58" t="s">
        <v>385</v>
      </c>
      <c r="B286" s="108">
        <v>11.2845822309112</v>
      </c>
      <c r="C286" s="31">
        <v>0.34751212761637529</v>
      </c>
      <c r="D286" s="32">
        <v>37.822382656138394</v>
      </c>
      <c r="E286" s="31">
        <v>0.3266178708416374</v>
      </c>
      <c r="F286" s="33">
        <v>3798.3570590875802</v>
      </c>
      <c r="G286" s="31">
        <v>0.31632344490293191</v>
      </c>
      <c r="H286" s="34">
        <v>746</v>
      </c>
      <c r="L286" s="88"/>
    </row>
    <row r="287" spans="1:12" ht="15.6" x14ac:dyDescent="0.3">
      <c r="A287" s="58" t="s">
        <v>386</v>
      </c>
      <c r="B287" s="108">
        <v>13.653496146441199</v>
      </c>
      <c r="C287" s="31">
        <v>0.42046354912942452</v>
      </c>
      <c r="D287" s="32">
        <v>49.708460118657499</v>
      </c>
      <c r="E287" s="31">
        <v>0.42926093668869869</v>
      </c>
      <c r="F287" s="33">
        <v>5229.6005971895902</v>
      </c>
      <c r="G287" s="31">
        <v>0.43551600090140408</v>
      </c>
      <c r="H287" s="34">
        <v>1069</v>
      </c>
      <c r="L287" s="88"/>
    </row>
    <row r="288" spans="1:12" ht="15.6" x14ac:dyDescent="0.3">
      <c r="A288" s="104" t="s">
        <v>387</v>
      </c>
      <c r="B288" s="108">
        <v>10.099971189203899</v>
      </c>
      <c r="C288" s="31">
        <v>0.31103167179817937</v>
      </c>
      <c r="D288" s="32">
        <v>34.848257044775004</v>
      </c>
      <c r="E288" s="31">
        <v>0.30093459795979421</v>
      </c>
      <c r="F288" s="33">
        <v>3677.9776141194598</v>
      </c>
      <c r="G288" s="31">
        <v>0.306298362970017</v>
      </c>
      <c r="H288" s="34">
        <v>772</v>
      </c>
      <c r="L288" s="88"/>
    </row>
    <row r="289" spans="1:12" ht="15.6" x14ac:dyDescent="0.3">
      <c r="A289" s="119" t="s">
        <v>139</v>
      </c>
      <c r="B289" s="108">
        <v>0.61497350253740279</v>
      </c>
      <c r="C289" s="31">
        <v>1.8938295270609293E-2</v>
      </c>
      <c r="D289" s="32">
        <v>2.5084724330068866</v>
      </c>
      <c r="E289" s="31">
        <v>2.1662091798457354E-2</v>
      </c>
      <c r="F289" s="33">
        <v>286.10215761521067</v>
      </c>
      <c r="G289" s="31">
        <v>2.382630665921245E-2</v>
      </c>
      <c r="H289" s="34">
        <v>51</v>
      </c>
      <c r="L289" s="88"/>
    </row>
    <row r="290" spans="1:12" ht="15.6" x14ac:dyDescent="0.3">
      <c r="A290" s="98" t="s">
        <v>118</v>
      </c>
      <c r="B290" s="107" t="s">
        <v>166</v>
      </c>
      <c r="C290" s="26" t="s">
        <v>166</v>
      </c>
      <c r="D290" s="27" t="s">
        <v>166</v>
      </c>
      <c r="E290" s="26" t="s">
        <v>166</v>
      </c>
      <c r="F290" s="28" t="s">
        <v>166</v>
      </c>
      <c r="G290" s="26" t="s">
        <v>166</v>
      </c>
      <c r="H290" s="29" t="s">
        <v>166</v>
      </c>
      <c r="I290" s="85"/>
      <c r="J290" s="85"/>
      <c r="K290" s="85"/>
      <c r="L290" s="88"/>
    </row>
    <row r="291" spans="1:12" ht="15.6" x14ac:dyDescent="0.3">
      <c r="A291" s="59" t="s">
        <v>332</v>
      </c>
      <c r="B291" s="108">
        <v>28.103035934126801</v>
      </c>
      <c r="C291" s="31">
        <v>0.86544150329252056</v>
      </c>
      <c r="D291" s="32">
        <v>100.134361695862</v>
      </c>
      <c r="E291" s="31">
        <v>0.86471739003150505</v>
      </c>
      <c r="F291" s="33">
        <v>10361.200370280099</v>
      </c>
      <c r="G291" s="31">
        <v>0.86287058943422101</v>
      </c>
      <c r="H291" s="34">
        <v>2080</v>
      </c>
      <c r="L291" s="88"/>
    </row>
    <row r="292" spans="1:12" ht="16.2" customHeight="1" x14ac:dyDescent="0.3">
      <c r="A292" s="59" t="s">
        <v>319</v>
      </c>
      <c r="B292" s="108">
        <v>3.7258545940836001</v>
      </c>
      <c r="C292" s="31">
        <v>0.1147388206922294</v>
      </c>
      <c r="D292" s="32">
        <v>12.829661511610899</v>
      </c>
      <c r="E292" s="31">
        <v>0.11079145289809428</v>
      </c>
      <c r="F292" s="33">
        <v>1284.16270194669</v>
      </c>
      <c r="G292" s="31">
        <v>0.10694380843522162</v>
      </c>
      <c r="H292" s="34">
        <v>316</v>
      </c>
      <c r="L292" s="88"/>
    </row>
    <row r="293" spans="1:12" ht="15.6" x14ac:dyDescent="0.3">
      <c r="A293" s="105" t="s">
        <v>388</v>
      </c>
      <c r="B293" s="112">
        <v>0.64359412524155202</v>
      </c>
      <c r="C293" s="54">
        <v>1.9819676015248637E-2</v>
      </c>
      <c r="D293" s="55">
        <v>2.8360784791762401</v>
      </c>
      <c r="E293" s="54">
        <v>2.4491157070401968E-2</v>
      </c>
      <c r="F293" s="56">
        <v>362.46347459513697</v>
      </c>
      <c r="G293" s="54">
        <v>3.0185602130559576E-2</v>
      </c>
      <c r="H293" s="57">
        <v>55</v>
      </c>
      <c r="L293" s="88"/>
    </row>
    <row r="294" spans="1:12" x14ac:dyDescent="0.3">
      <c r="A294"/>
      <c r="L294" s="88"/>
    </row>
    <row r="295" spans="1:12" x14ac:dyDescent="0.3">
      <c r="A295"/>
      <c r="L295" s="88"/>
    </row>
    <row r="296" spans="1:12" x14ac:dyDescent="0.3">
      <c r="L296" s="88"/>
    </row>
    <row r="297" spans="1:12" x14ac:dyDescent="0.3">
      <c r="L297" s="88"/>
    </row>
    <row r="298" spans="1:12" x14ac:dyDescent="0.3">
      <c r="L298" s="88"/>
    </row>
    <row r="299" spans="1:12" x14ac:dyDescent="0.3">
      <c r="L299" s="88"/>
    </row>
    <row r="300" spans="1:12" x14ac:dyDescent="0.3">
      <c r="L300" s="88"/>
    </row>
    <row r="301" spans="1:12" x14ac:dyDescent="0.3">
      <c r="L301" s="88"/>
    </row>
    <row r="302" spans="1:12" x14ac:dyDescent="0.3">
      <c r="L302" s="88"/>
    </row>
    <row r="303" spans="1:12" x14ac:dyDescent="0.3">
      <c r="L303" s="88"/>
    </row>
    <row r="304" spans="1:12" x14ac:dyDescent="0.3">
      <c r="L304" s="88"/>
    </row>
    <row r="305" spans="12:12" x14ac:dyDescent="0.3">
      <c r="L305" s="88"/>
    </row>
    <row r="306" spans="12:12" x14ac:dyDescent="0.3">
      <c r="L306" s="88"/>
    </row>
    <row r="307" spans="12:12" x14ac:dyDescent="0.3">
      <c r="L307" s="88"/>
    </row>
    <row r="308" spans="12:12" x14ac:dyDescent="0.3">
      <c r="L308" s="88"/>
    </row>
    <row r="309" spans="12:12" x14ac:dyDescent="0.3">
      <c r="L309" s="88"/>
    </row>
    <row r="310" spans="12:12" x14ac:dyDescent="0.3">
      <c r="L310" s="88"/>
    </row>
    <row r="311" spans="12:12" x14ac:dyDescent="0.3">
      <c r="L311" s="88"/>
    </row>
    <row r="312" spans="12:12" x14ac:dyDescent="0.3">
      <c r="L312" s="88"/>
    </row>
    <row r="313" spans="12:12" x14ac:dyDescent="0.3">
      <c r="L313" s="88"/>
    </row>
    <row r="314" spans="12:12" x14ac:dyDescent="0.3">
      <c r="L314" s="88"/>
    </row>
    <row r="315" spans="12:12" x14ac:dyDescent="0.3">
      <c r="L315" s="88"/>
    </row>
    <row r="316" spans="12:12" x14ac:dyDescent="0.3">
      <c r="L316" s="88"/>
    </row>
    <row r="317" spans="12:12" x14ac:dyDescent="0.3">
      <c r="L317" s="88"/>
    </row>
    <row r="318" spans="12:12" x14ac:dyDescent="0.3">
      <c r="L318" s="88"/>
    </row>
    <row r="319" spans="12:12" x14ac:dyDescent="0.3">
      <c r="L319" s="88"/>
    </row>
    <row r="320" spans="12:12" x14ac:dyDescent="0.3">
      <c r="L320" s="88"/>
    </row>
    <row r="321" spans="12:12" x14ac:dyDescent="0.3">
      <c r="L321" s="88"/>
    </row>
    <row r="322" spans="12:12" x14ac:dyDescent="0.3">
      <c r="L322" s="88"/>
    </row>
    <row r="323" spans="12:12" x14ac:dyDescent="0.3">
      <c r="L323" s="88"/>
    </row>
    <row r="324" spans="12:12" x14ac:dyDescent="0.3">
      <c r="L324" s="88"/>
    </row>
    <row r="325" spans="12:12" x14ac:dyDescent="0.3">
      <c r="L325" s="88"/>
    </row>
    <row r="326" spans="12:12" x14ac:dyDescent="0.3">
      <c r="L326" s="88"/>
    </row>
    <row r="327" spans="12:12" x14ac:dyDescent="0.3">
      <c r="L327" s="88"/>
    </row>
    <row r="328" spans="12:12" x14ac:dyDescent="0.3">
      <c r="L328" s="88"/>
    </row>
    <row r="329" spans="12:12" x14ac:dyDescent="0.3">
      <c r="L329" s="88"/>
    </row>
    <row r="330" spans="12:12" x14ac:dyDescent="0.3">
      <c r="L330" s="88"/>
    </row>
    <row r="331" spans="12:12" x14ac:dyDescent="0.3">
      <c r="L331" s="88"/>
    </row>
    <row r="332" spans="12:12" x14ac:dyDescent="0.3">
      <c r="L332" s="88"/>
    </row>
    <row r="333" spans="12:12" x14ac:dyDescent="0.3">
      <c r="L333" s="88"/>
    </row>
    <row r="334" spans="12:12" x14ac:dyDescent="0.3">
      <c r="L334" s="88"/>
    </row>
    <row r="335" spans="12:12" x14ac:dyDescent="0.3">
      <c r="L335" s="88"/>
    </row>
    <row r="336" spans="12:12" x14ac:dyDescent="0.3">
      <c r="L336" s="88"/>
    </row>
    <row r="337" spans="12:12" x14ac:dyDescent="0.3">
      <c r="L337" s="88"/>
    </row>
    <row r="338" spans="12:12" x14ac:dyDescent="0.3">
      <c r="L338" s="88"/>
    </row>
    <row r="339" spans="12:12" x14ac:dyDescent="0.3">
      <c r="L339" s="88"/>
    </row>
    <row r="340" spans="12:12" x14ac:dyDescent="0.3">
      <c r="L340" s="88"/>
    </row>
    <row r="341" spans="12:12" x14ac:dyDescent="0.3">
      <c r="L341" s="88"/>
    </row>
    <row r="342" spans="12:12" x14ac:dyDescent="0.3">
      <c r="L342" s="88"/>
    </row>
    <row r="343" spans="12:12" x14ac:dyDescent="0.3">
      <c r="L343" s="88"/>
    </row>
    <row r="344" spans="12:12" x14ac:dyDescent="0.3">
      <c r="L344" s="88"/>
    </row>
    <row r="345" spans="12:12" x14ac:dyDescent="0.3">
      <c r="L345" s="88"/>
    </row>
    <row r="346" spans="12:12" x14ac:dyDescent="0.3">
      <c r="L346" s="88"/>
    </row>
    <row r="347" spans="12:12" x14ac:dyDescent="0.3">
      <c r="L347" s="88"/>
    </row>
    <row r="348" spans="12:12" x14ac:dyDescent="0.3">
      <c r="L348" s="88"/>
    </row>
    <row r="349" spans="12:12" x14ac:dyDescent="0.3">
      <c r="L349" s="88"/>
    </row>
    <row r="350" spans="12:12" x14ac:dyDescent="0.3">
      <c r="L350" s="88"/>
    </row>
    <row r="351" spans="12:12" x14ac:dyDescent="0.3">
      <c r="L351" s="88"/>
    </row>
    <row r="352" spans="12:12" x14ac:dyDescent="0.3">
      <c r="L352" s="88"/>
    </row>
    <row r="353" spans="12:12" x14ac:dyDescent="0.3">
      <c r="L353" s="88"/>
    </row>
    <row r="354" spans="12:12" x14ac:dyDescent="0.3">
      <c r="L354" s="88"/>
    </row>
    <row r="355" spans="12:12" x14ac:dyDescent="0.3">
      <c r="L355" s="88"/>
    </row>
    <row r="356" spans="12:12" x14ac:dyDescent="0.3">
      <c r="L356" s="88"/>
    </row>
    <row r="357" spans="12:12" x14ac:dyDescent="0.3">
      <c r="L357" s="88"/>
    </row>
    <row r="358" spans="12:12" x14ac:dyDescent="0.3">
      <c r="L358" s="88"/>
    </row>
    <row r="359" spans="12:12" x14ac:dyDescent="0.3">
      <c r="L359" s="88"/>
    </row>
    <row r="360" spans="12:12" x14ac:dyDescent="0.3">
      <c r="L360" s="88"/>
    </row>
    <row r="361" spans="12:12" x14ac:dyDescent="0.3">
      <c r="L361" s="88"/>
    </row>
    <row r="362" spans="12:12" x14ac:dyDescent="0.3">
      <c r="L362" s="88"/>
    </row>
    <row r="363" spans="12:12" x14ac:dyDescent="0.3">
      <c r="L363" s="88"/>
    </row>
    <row r="364" spans="12:12" x14ac:dyDescent="0.3">
      <c r="L364" s="88"/>
    </row>
    <row r="365" spans="12:12" x14ac:dyDescent="0.3">
      <c r="L365" s="88"/>
    </row>
    <row r="366" spans="12:12" x14ac:dyDescent="0.3">
      <c r="L366" s="88"/>
    </row>
    <row r="367" spans="12:12" x14ac:dyDescent="0.3">
      <c r="L367" s="88"/>
    </row>
    <row r="368" spans="12:12" x14ac:dyDescent="0.3">
      <c r="L368" s="88"/>
    </row>
    <row r="369" spans="12:12" x14ac:dyDescent="0.3">
      <c r="L369" s="88"/>
    </row>
    <row r="370" spans="12:12" x14ac:dyDescent="0.3">
      <c r="L370" s="88"/>
    </row>
    <row r="371" spans="12:12" x14ac:dyDescent="0.3">
      <c r="L371" s="88"/>
    </row>
    <row r="372" spans="12:12" x14ac:dyDescent="0.3">
      <c r="L372" s="88"/>
    </row>
    <row r="373" spans="12:12" x14ac:dyDescent="0.3">
      <c r="L373" s="88"/>
    </row>
    <row r="374" spans="12:12" x14ac:dyDescent="0.3">
      <c r="L374" s="88"/>
    </row>
    <row r="375" spans="12:12" x14ac:dyDescent="0.3">
      <c r="L375" s="88"/>
    </row>
    <row r="376" spans="12:12" x14ac:dyDescent="0.3">
      <c r="L376" s="88"/>
    </row>
    <row r="377" spans="12:12" x14ac:dyDescent="0.3">
      <c r="L377" s="88"/>
    </row>
    <row r="378" spans="12:12" x14ac:dyDescent="0.3">
      <c r="L378" s="88"/>
    </row>
    <row r="379" spans="12:12" x14ac:dyDescent="0.3">
      <c r="L379" s="88"/>
    </row>
    <row r="380" spans="12:12" x14ac:dyDescent="0.3">
      <c r="L380" s="88"/>
    </row>
    <row r="381" spans="12:12" x14ac:dyDescent="0.3">
      <c r="L381" s="88"/>
    </row>
    <row r="382" spans="12:12" x14ac:dyDescent="0.3">
      <c r="L382" s="88"/>
    </row>
    <row r="383" spans="12:12" x14ac:dyDescent="0.3">
      <c r="L383" s="88"/>
    </row>
    <row r="384" spans="12:12" x14ac:dyDescent="0.3">
      <c r="L384" s="88"/>
    </row>
    <row r="385" spans="12:12" x14ac:dyDescent="0.3">
      <c r="L385" s="88"/>
    </row>
    <row r="386" spans="12:12" x14ac:dyDescent="0.3">
      <c r="L386" s="88"/>
    </row>
    <row r="387" spans="12:12" x14ac:dyDescent="0.3">
      <c r="L387" s="88"/>
    </row>
    <row r="388" spans="12:12" x14ac:dyDescent="0.3">
      <c r="L388" s="88"/>
    </row>
    <row r="389" spans="12:12" x14ac:dyDescent="0.3">
      <c r="L389" s="88"/>
    </row>
    <row r="390" spans="12:12" x14ac:dyDescent="0.3">
      <c r="L390" s="88"/>
    </row>
    <row r="391" spans="12:12" x14ac:dyDescent="0.3">
      <c r="L391" s="88"/>
    </row>
    <row r="392" spans="12:12" x14ac:dyDescent="0.3">
      <c r="L392" s="88"/>
    </row>
    <row r="393" spans="12:12" x14ac:dyDescent="0.3">
      <c r="L393" s="88"/>
    </row>
    <row r="394" spans="12:12" x14ac:dyDescent="0.3">
      <c r="L394" s="88"/>
    </row>
    <row r="395" spans="12:12" x14ac:dyDescent="0.3">
      <c r="L395" s="88"/>
    </row>
    <row r="396" spans="12:12" x14ac:dyDescent="0.3">
      <c r="L396" s="88"/>
    </row>
    <row r="397" spans="12:12" x14ac:dyDescent="0.3">
      <c r="L397" s="88"/>
    </row>
    <row r="398" spans="12:12" x14ac:dyDescent="0.3">
      <c r="L398" s="88"/>
    </row>
    <row r="399" spans="12:12" x14ac:dyDescent="0.3">
      <c r="L399" s="88"/>
    </row>
    <row r="400" spans="12:12" x14ac:dyDescent="0.3">
      <c r="L400" s="88"/>
    </row>
    <row r="401" spans="12:12" x14ac:dyDescent="0.3">
      <c r="L401" s="88"/>
    </row>
    <row r="402" spans="12:12" x14ac:dyDescent="0.3">
      <c r="L402" s="88"/>
    </row>
    <row r="403" spans="12:12" x14ac:dyDescent="0.3">
      <c r="L403" s="88"/>
    </row>
    <row r="404" spans="12:12" x14ac:dyDescent="0.3">
      <c r="L404" s="88"/>
    </row>
    <row r="405" spans="12:12" x14ac:dyDescent="0.3">
      <c r="L405" s="88"/>
    </row>
    <row r="406" spans="12:12" x14ac:dyDescent="0.3">
      <c r="L406" s="88"/>
    </row>
    <row r="407" spans="12:12" x14ac:dyDescent="0.3">
      <c r="L407" s="88"/>
    </row>
    <row r="408" spans="12:12" x14ac:dyDescent="0.3">
      <c r="L408" s="88"/>
    </row>
    <row r="409" spans="12:12" x14ac:dyDescent="0.3">
      <c r="L409" s="88"/>
    </row>
    <row r="410" spans="12:12" x14ac:dyDescent="0.3">
      <c r="L410" s="88"/>
    </row>
    <row r="411" spans="12:12" x14ac:dyDescent="0.3">
      <c r="L411" s="88"/>
    </row>
    <row r="412" spans="12:12" x14ac:dyDescent="0.3">
      <c r="L412" s="88"/>
    </row>
    <row r="413" spans="12:12" x14ac:dyDescent="0.3">
      <c r="L413" s="88"/>
    </row>
    <row r="414" spans="12:12" x14ac:dyDescent="0.3">
      <c r="L414" s="88"/>
    </row>
    <row r="415" spans="12:12" x14ac:dyDescent="0.3">
      <c r="L415" s="88"/>
    </row>
    <row r="416" spans="12:12" x14ac:dyDescent="0.3">
      <c r="L416" s="88"/>
    </row>
    <row r="417" spans="12:12" x14ac:dyDescent="0.3">
      <c r="L417" s="88"/>
    </row>
    <row r="418" spans="12:12" x14ac:dyDescent="0.3">
      <c r="L418" s="88"/>
    </row>
    <row r="419" spans="12:12" x14ac:dyDescent="0.3">
      <c r="L419" s="88"/>
    </row>
    <row r="420" spans="12:12" x14ac:dyDescent="0.3">
      <c r="L420" s="88"/>
    </row>
    <row r="421" spans="12:12" x14ac:dyDescent="0.3">
      <c r="L421" s="88"/>
    </row>
    <row r="422" spans="12:12" x14ac:dyDescent="0.3">
      <c r="L422" s="88"/>
    </row>
    <row r="423" spans="12:12" x14ac:dyDescent="0.3">
      <c r="L423" s="88"/>
    </row>
    <row r="424" spans="12:12" x14ac:dyDescent="0.3">
      <c r="L424" s="88"/>
    </row>
    <row r="425" spans="12:12" x14ac:dyDescent="0.3">
      <c r="L425" s="88"/>
    </row>
    <row r="426" spans="12:12" x14ac:dyDescent="0.3">
      <c r="L426" s="88"/>
    </row>
    <row r="427" spans="12:12" x14ac:dyDescent="0.3">
      <c r="L427" s="88"/>
    </row>
    <row r="428" spans="12:12" x14ac:dyDescent="0.3">
      <c r="L428" s="88"/>
    </row>
    <row r="429" spans="12:12" x14ac:dyDescent="0.3">
      <c r="L429" s="88"/>
    </row>
    <row r="430" spans="12:12" x14ac:dyDescent="0.3">
      <c r="L430" s="88"/>
    </row>
    <row r="431" spans="12:12" x14ac:dyDescent="0.3">
      <c r="L431" s="88"/>
    </row>
    <row r="432" spans="12:12" x14ac:dyDescent="0.3">
      <c r="L432" s="88"/>
    </row>
    <row r="433" spans="12:12" x14ac:dyDescent="0.3">
      <c r="L433" s="88"/>
    </row>
    <row r="434" spans="12:12" x14ac:dyDescent="0.3">
      <c r="L434" s="88"/>
    </row>
    <row r="435" spans="12:12" x14ac:dyDescent="0.3">
      <c r="L435" s="88"/>
    </row>
    <row r="436" spans="12:12" x14ac:dyDescent="0.3">
      <c r="L436" s="88"/>
    </row>
    <row r="437" spans="12:12" x14ac:dyDescent="0.3">
      <c r="L437" s="88"/>
    </row>
    <row r="438" spans="12:12" x14ac:dyDescent="0.3">
      <c r="L438" s="88"/>
    </row>
    <row r="439" spans="12:12" x14ac:dyDescent="0.3">
      <c r="L439" s="88"/>
    </row>
    <row r="440" spans="12:12" x14ac:dyDescent="0.3">
      <c r="L440" s="88"/>
    </row>
    <row r="441" spans="12:12" x14ac:dyDescent="0.3">
      <c r="L441" s="88"/>
    </row>
    <row r="442" spans="12:12" x14ac:dyDescent="0.3">
      <c r="L442" s="88"/>
    </row>
    <row r="443" spans="12:12" x14ac:dyDescent="0.3">
      <c r="L443" s="88"/>
    </row>
    <row r="444" spans="12:12" x14ac:dyDescent="0.3">
      <c r="L444" s="88"/>
    </row>
    <row r="445" spans="12:12" x14ac:dyDescent="0.3">
      <c r="L445" s="88"/>
    </row>
    <row r="446" spans="12:12" x14ac:dyDescent="0.3">
      <c r="L446" s="88"/>
    </row>
    <row r="447" spans="12:12" x14ac:dyDescent="0.3">
      <c r="L447" s="88"/>
    </row>
    <row r="448" spans="12:12" x14ac:dyDescent="0.3">
      <c r="L448" s="88"/>
    </row>
    <row r="449" spans="12:12" x14ac:dyDescent="0.3">
      <c r="L449" s="88"/>
    </row>
    <row r="450" spans="12:12" x14ac:dyDescent="0.3">
      <c r="L450" s="88"/>
    </row>
    <row r="451" spans="12:12" x14ac:dyDescent="0.3">
      <c r="L451" s="88"/>
    </row>
    <row r="452" spans="12:12" x14ac:dyDescent="0.3">
      <c r="L452" s="88"/>
    </row>
    <row r="453" spans="12:12" x14ac:dyDescent="0.3">
      <c r="L453" s="88"/>
    </row>
    <row r="454" spans="12:12" x14ac:dyDescent="0.3">
      <c r="L454" s="88"/>
    </row>
    <row r="455" spans="12:12" x14ac:dyDescent="0.3">
      <c r="L455" s="88"/>
    </row>
    <row r="456" spans="12:12" x14ac:dyDescent="0.3">
      <c r="L456" s="88"/>
    </row>
    <row r="457" spans="12:12" x14ac:dyDescent="0.3">
      <c r="L457" s="88"/>
    </row>
    <row r="458" spans="12:12" x14ac:dyDescent="0.3">
      <c r="L458" s="88"/>
    </row>
    <row r="459" spans="12:12" x14ac:dyDescent="0.3">
      <c r="L459" s="88"/>
    </row>
    <row r="460" spans="12:12" x14ac:dyDescent="0.3">
      <c r="L460" s="88"/>
    </row>
    <row r="461" spans="12:12" x14ac:dyDescent="0.3">
      <c r="L461" s="88"/>
    </row>
    <row r="462" spans="12:12" x14ac:dyDescent="0.3">
      <c r="L462" s="88"/>
    </row>
    <row r="463" spans="12:12" x14ac:dyDescent="0.3">
      <c r="L463" s="88"/>
    </row>
    <row r="464" spans="12:12" x14ac:dyDescent="0.3">
      <c r="L464" s="88"/>
    </row>
    <row r="465" spans="12:12" x14ac:dyDescent="0.3">
      <c r="L465" s="88"/>
    </row>
    <row r="466" spans="12:12" x14ac:dyDescent="0.3">
      <c r="L466" s="88"/>
    </row>
    <row r="467" spans="12:12" x14ac:dyDescent="0.3">
      <c r="L467" s="88"/>
    </row>
    <row r="468" spans="12:12" x14ac:dyDescent="0.3">
      <c r="L468" s="88"/>
    </row>
    <row r="469" spans="12:12" x14ac:dyDescent="0.3">
      <c r="L469" s="88"/>
    </row>
    <row r="470" spans="12:12" x14ac:dyDescent="0.3">
      <c r="L470" s="88"/>
    </row>
    <row r="471" spans="12:12" x14ac:dyDescent="0.3">
      <c r="L471" s="88"/>
    </row>
    <row r="472" spans="12:12" x14ac:dyDescent="0.3">
      <c r="L472" s="88"/>
    </row>
    <row r="473" spans="12:12" x14ac:dyDescent="0.3">
      <c r="L473" s="88"/>
    </row>
    <row r="474" spans="12:12" x14ac:dyDescent="0.3">
      <c r="L474" s="88"/>
    </row>
    <row r="475" spans="12:12" x14ac:dyDescent="0.3">
      <c r="L475" s="88"/>
    </row>
    <row r="476" spans="12:12" x14ac:dyDescent="0.3">
      <c r="L476" s="88"/>
    </row>
    <row r="477" spans="12:12" x14ac:dyDescent="0.3">
      <c r="L477" s="88"/>
    </row>
    <row r="478" spans="12:12" x14ac:dyDescent="0.3">
      <c r="L478" s="88"/>
    </row>
    <row r="479" spans="12:12" x14ac:dyDescent="0.3">
      <c r="L479" s="88"/>
    </row>
    <row r="480" spans="12:12" x14ac:dyDescent="0.3">
      <c r="L480" s="88"/>
    </row>
    <row r="481" spans="12:12" x14ac:dyDescent="0.3">
      <c r="L481" s="88"/>
    </row>
    <row r="482" spans="12:12" x14ac:dyDescent="0.3">
      <c r="L482" s="88"/>
    </row>
    <row r="483" spans="12:12" x14ac:dyDescent="0.3">
      <c r="L483" s="88"/>
    </row>
    <row r="484" spans="12:12" x14ac:dyDescent="0.3">
      <c r="L484" s="88"/>
    </row>
    <row r="485" spans="12:12" x14ac:dyDescent="0.3">
      <c r="L485" s="88"/>
    </row>
    <row r="486" spans="12:12" x14ac:dyDescent="0.3">
      <c r="L486" s="88"/>
    </row>
    <row r="487" spans="12:12" x14ac:dyDescent="0.3">
      <c r="L487" s="88"/>
    </row>
    <row r="488" spans="12:12" x14ac:dyDescent="0.3">
      <c r="L488" s="88"/>
    </row>
    <row r="489" spans="12:12" x14ac:dyDescent="0.3">
      <c r="L489" s="88"/>
    </row>
    <row r="490" spans="12:12" x14ac:dyDescent="0.3">
      <c r="L490" s="88"/>
    </row>
    <row r="491" spans="12:12" x14ac:dyDescent="0.3">
      <c r="L491" s="88"/>
    </row>
    <row r="492" spans="12:12" x14ac:dyDescent="0.3">
      <c r="L492" s="88"/>
    </row>
    <row r="493" spans="12:12" x14ac:dyDescent="0.3">
      <c r="L493" s="88"/>
    </row>
    <row r="494" spans="12:12" x14ac:dyDescent="0.3">
      <c r="L494" s="88"/>
    </row>
    <row r="495" spans="12:12" x14ac:dyDescent="0.3">
      <c r="L495" s="88"/>
    </row>
    <row r="496" spans="12:12" x14ac:dyDescent="0.3">
      <c r="L496" s="88"/>
    </row>
    <row r="497" spans="12:12" x14ac:dyDescent="0.3">
      <c r="L497" s="88"/>
    </row>
    <row r="498" spans="12:12" x14ac:dyDescent="0.3">
      <c r="L498" s="88"/>
    </row>
    <row r="499" spans="12:12" x14ac:dyDescent="0.3">
      <c r="L499" s="88"/>
    </row>
    <row r="500" spans="12:12" x14ac:dyDescent="0.3">
      <c r="L500" s="88"/>
    </row>
    <row r="501" spans="12:12" x14ac:dyDescent="0.3">
      <c r="L501" s="88"/>
    </row>
    <row r="502" spans="12:12" x14ac:dyDescent="0.3">
      <c r="L502" s="88"/>
    </row>
    <row r="503" spans="12:12" x14ac:dyDescent="0.3">
      <c r="L503" s="88"/>
    </row>
    <row r="504" spans="12:12" x14ac:dyDescent="0.3">
      <c r="L504" s="88"/>
    </row>
    <row r="505" spans="12:12" x14ac:dyDescent="0.3">
      <c r="L505" s="88"/>
    </row>
    <row r="506" spans="12:12" x14ac:dyDescent="0.3">
      <c r="L506" s="88"/>
    </row>
    <row r="507" spans="12:12" x14ac:dyDescent="0.3">
      <c r="L507" s="88"/>
    </row>
    <row r="508" spans="12:12" x14ac:dyDescent="0.3">
      <c r="L508" s="88"/>
    </row>
    <row r="509" spans="12:12" x14ac:dyDescent="0.3">
      <c r="L509" s="88"/>
    </row>
    <row r="510" spans="12:12" x14ac:dyDescent="0.3">
      <c r="L510" s="88"/>
    </row>
    <row r="511" spans="12:12" x14ac:dyDescent="0.3">
      <c r="L511" s="88"/>
    </row>
    <row r="512" spans="12:12" x14ac:dyDescent="0.3">
      <c r="L512" s="88"/>
    </row>
    <row r="513" spans="12:12" x14ac:dyDescent="0.3">
      <c r="L513" s="88"/>
    </row>
    <row r="514" spans="12:12" x14ac:dyDescent="0.3">
      <c r="L514" s="88"/>
    </row>
    <row r="515" spans="12:12" x14ac:dyDescent="0.3">
      <c r="L515" s="88"/>
    </row>
    <row r="516" spans="12:12" x14ac:dyDescent="0.3">
      <c r="L516" s="88"/>
    </row>
    <row r="517" spans="12:12" x14ac:dyDescent="0.3">
      <c r="L517" s="88"/>
    </row>
    <row r="518" spans="12:12" x14ac:dyDescent="0.3">
      <c r="L518" s="88"/>
    </row>
    <row r="519" spans="12:12" x14ac:dyDescent="0.3">
      <c r="L519" s="88"/>
    </row>
    <row r="520" spans="12:12" x14ac:dyDescent="0.3">
      <c r="L520" s="88"/>
    </row>
    <row r="521" spans="12:12" x14ac:dyDescent="0.3">
      <c r="L521" s="88"/>
    </row>
    <row r="522" spans="12:12" x14ac:dyDescent="0.3">
      <c r="L522" s="88"/>
    </row>
    <row r="523" spans="12:12" x14ac:dyDescent="0.3">
      <c r="L523" s="88"/>
    </row>
    <row r="524" spans="12:12" x14ac:dyDescent="0.3">
      <c r="L524" s="88"/>
    </row>
    <row r="525" spans="12:12" x14ac:dyDescent="0.3">
      <c r="L525" s="88"/>
    </row>
    <row r="526" spans="12:12" x14ac:dyDescent="0.3">
      <c r="L526" s="88"/>
    </row>
    <row r="527" spans="12:12" x14ac:dyDescent="0.3">
      <c r="L527" s="88"/>
    </row>
    <row r="528" spans="12:12" x14ac:dyDescent="0.3">
      <c r="L528" s="88"/>
    </row>
    <row r="529" spans="12:12" x14ac:dyDescent="0.3">
      <c r="L529" s="88"/>
    </row>
    <row r="530" spans="12:12" x14ac:dyDescent="0.3">
      <c r="L530" s="88"/>
    </row>
    <row r="531" spans="12:12" x14ac:dyDescent="0.3">
      <c r="L531" s="88"/>
    </row>
    <row r="532" spans="12:12" x14ac:dyDescent="0.3">
      <c r="L532" s="88"/>
    </row>
    <row r="533" spans="12:12" x14ac:dyDescent="0.3">
      <c r="L533" s="88"/>
    </row>
    <row r="534" spans="12:12" x14ac:dyDescent="0.3">
      <c r="L534" s="88"/>
    </row>
    <row r="535" spans="12:12" x14ac:dyDescent="0.3">
      <c r="L535" s="88"/>
    </row>
    <row r="536" spans="12:12" x14ac:dyDescent="0.3">
      <c r="L536" s="88"/>
    </row>
    <row r="537" spans="12:12" x14ac:dyDescent="0.3">
      <c r="L537" s="88"/>
    </row>
    <row r="538" spans="12:12" x14ac:dyDescent="0.3">
      <c r="L538" s="88"/>
    </row>
    <row r="539" spans="12:12" x14ac:dyDescent="0.3">
      <c r="L539" s="88"/>
    </row>
    <row r="540" spans="12:12" x14ac:dyDescent="0.3">
      <c r="L540" s="88"/>
    </row>
    <row r="541" spans="12:12" x14ac:dyDescent="0.3">
      <c r="L541" s="88"/>
    </row>
    <row r="542" spans="12:12" x14ac:dyDescent="0.3">
      <c r="L542" s="88"/>
    </row>
    <row r="543" spans="12:12" x14ac:dyDescent="0.3">
      <c r="L543" s="88"/>
    </row>
    <row r="544" spans="12:12" x14ac:dyDescent="0.3">
      <c r="L544" s="88"/>
    </row>
    <row r="545" spans="12:12" x14ac:dyDescent="0.3">
      <c r="L545" s="88"/>
    </row>
    <row r="546" spans="12:12" x14ac:dyDescent="0.3">
      <c r="L546" s="88"/>
    </row>
    <row r="547" spans="12:12" x14ac:dyDescent="0.3">
      <c r="L547" s="88"/>
    </row>
    <row r="548" spans="12:12" x14ac:dyDescent="0.3">
      <c r="L548" s="88"/>
    </row>
    <row r="549" spans="12:12" x14ac:dyDescent="0.3">
      <c r="L549" s="88"/>
    </row>
    <row r="550" spans="12:12" x14ac:dyDescent="0.3">
      <c r="L550" s="88"/>
    </row>
    <row r="551" spans="12:12" x14ac:dyDescent="0.3">
      <c r="L551" s="88"/>
    </row>
    <row r="552" spans="12:12" x14ac:dyDescent="0.3">
      <c r="L552" s="88"/>
    </row>
    <row r="553" spans="12:12" x14ac:dyDescent="0.3">
      <c r="L553" s="88"/>
    </row>
    <row r="554" spans="12:12" x14ac:dyDescent="0.3">
      <c r="L554" s="88"/>
    </row>
    <row r="555" spans="12:12" x14ac:dyDescent="0.3">
      <c r="L555" s="88"/>
    </row>
    <row r="556" spans="12:12" x14ac:dyDescent="0.3">
      <c r="L556" s="88"/>
    </row>
    <row r="557" spans="12:12" x14ac:dyDescent="0.3">
      <c r="L557" s="88"/>
    </row>
    <row r="558" spans="12:12" x14ac:dyDescent="0.3">
      <c r="L558" s="88"/>
    </row>
  </sheetData>
  <phoneticPr fontId="6" type="noConversion"/>
  <conditionalFormatting sqref="H6 H8:H9 H11:H22 H24:H27 H30:H40 H42:H46 H48:H52 H54:H58 H61:H70 H72:H75 H77:H80 H82:H85 H87:H98 H101:H104 H106:H109 H111:H116 H118:H119 H121:H128 H131:H134 H136:H138 H140:H142 H144:H145 H147:H150 H152:H154 H156:H164 H166:H182 H184:H186 H188:H192 H194:H195 H198:H205 H208:H216 H236:H241 H243:H245 H247:H252 H258:H261 H263:H265 H267:H268 H270:H276 H278:H282 H285:H289 H291:H293">
    <cfRule type="cellIs" dxfId="199" priority="53" operator="between">
      <formula>30</formula>
      <formula>99</formula>
    </cfRule>
    <cfRule type="cellIs" dxfId="198" priority="54" operator="between">
      <formula>0</formula>
      <formula>29</formula>
    </cfRule>
  </conditionalFormatting>
  <conditionalFormatting sqref="H29">
    <cfRule type="cellIs" dxfId="197" priority="52" operator="between">
      <formula>0</formula>
      <formula>29</formula>
    </cfRule>
    <cfRule type="cellIs" dxfId="196" priority="51" operator="between">
      <formula>30</formula>
      <formula>99</formula>
    </cfRule>
  </conditionalFormatting>
  <conditionalFormatting sqref="H41">
    <cfRule type="cellIs" dxfId="195" priority="50" operator="between">
      <formula>0</formula>
      <formula>29</formula>
    </cfRule>
    <cfRule type="cellIs" dxfId="194" priority="49" operator="between">
      <formula>30</formula>
      <formula>99</formula>
    </cfRule>
  </conditionalFormatting>
  <conditionalFormatting sqref="H47">
    <cfRule type="cellIs" dxfId="193" priority="48" operator="between">
      <formula>0</formula>
      <formula>29</formula>
    </cfRule>
    <cfRule type="cellIs" dxfId="192" priority="47" operator="between">
      <formula>30</formula>
      <formula>99</formula>
    </cfRule>
  </conditionalFormatting>
  <conditionalFormatting sqref="H60">
    <cfRule type="cellIs" dxfId="191" priority="44" operator="between">
      <formula>0</formula>
      <formula>29</formula>
    </cfRule>
    <cfRule type="cellIs" dxfId="190" priority="43" operator="between">
      <formula>30</formula>
      <formula>99</formula>
    </cfRule>
  </conditionalFormatting>
  <conditionalFormatting sqref="H71">
    <cfRule type="cellIs" dxfId="189" priority="42" operator="between">
      <formula>0</formula>
      <formula>29</formula>
    </cfRule>
    <cfRule type="cellIs" dxfId="188" priority="41" operator="between">
      <formula>30</formula>
      <formula>99</formula>
    </cfRule>
  </conditionalFormatting>
  <conditionalFormatting sqref="H76">
    <cfRule type="cellIs" dxfId="187" priority="40" operator="between">
      <formula>0</formula>
      <formula>29</formula>
    </cfRule>
    <cfRule type="cellIs" dxfId="186" priority="39" operator="between">
      <formula>30</formula>
      <formula>99</formula>
    </cfRule>
  </conditionalFormatting>
  <conditionalFormatting sqref="H100">
    <cfRule type="cellIs" dxfId="185" priority="38" operator="between">
      <formula>0</formula>
      <formula>29</formula>
    </cfRule>
    <cfRule type="cellIs" dxfId="184" priority="37" operator="between">
      <formula>30</formula>
      <formula>99</formula>
    </cfRule>
  </conditionalFormatting>
  <conditionalFormatting sqref="H105">
    <cfRule type="cellIs" dxfId="183" priority="35" operator="between">
      <formula>30</formula>
      <formula>99</formula>
    </cfRule>
    <cfRule type="cellIs" dxfId="182" priority="36" operator="between">
      <formula>0</formula>
      <formula>29</formula>
    </cfRule>
  </conditionalFormatting>
  <conditionalFormatting sqref="H110">
    <cfRule type="cellIs" dxfId="181" priority="34" operator="between">
      <formula>0</formula>
      <formula>29</formula>
    </cfRule>
    <cfRule type="cellIs" dxfId="180" priority="33" operator="between">
      <formula>30</formula>
      <formula>99</formula>
    </cfRule>
  </conditionalFormatting>
  <conditionalFormatting sqref="H117">
    <cfRule type="cellIs" dxfId="179" priority="32" operator="between">
      <formula>0</formula>
      <formula>29</formula>
    </cfRule>
    <cfRule type="cellIs" dxfId="178" priority="31" operator="between">
      <formula>30</formula>
      <formula>99</formula>
    </cfRule>
  </conditionalFormatting>
  <conditionalFormatting sqref="H120">
    <cfRule type="cellIs" dxfId="177" priority="29" operator="between">
      <formula>30</formula>
      <formula>99</formula>
    </cfRule>
    <cfRule type="cellIs" dxfId="176" priority="30" operator="between">
      <formula>0</formula>
      <formula>29</formula>
    </cfRule>
  </conditionalFormatting>
  <conditionalFormatting sqref="H130">
    <cfRule type="cellIs" dxfId="175" priority="28" operator="between">
      <formula>0</formula>
      <formula>29</formula>
    </cfRule>
    <cfRule type="cellIs" dxfId="174" priority="27" operator="between">
      <formula>30</formula>
      <formula>99</formula>
    </cfRule>
  </conditionalFormatting>
  <conditionalFormatting sqref="H135">
    <cfRule type="cellIs" dxfId="173" priority="26" operator="between">
      <formula>0</formula>
      <formula>29</formula>
    </cfRule>
    <cfRule type="cellIs" dxfId="172" priority="25" operator="between">
      <formula>30</formula>
      <formula>99</formula>
    </cfRule>
  </conditionalFormatting>
  <conditionalFormatting sqref="H139">
    <cfRule type="cellIs" dxfId="171" priority="23" operator="between">
      <formula>30</formula>
      <formula>99</formula>
    </cfRule>
    <cfRule type="cellIs" dxfId="170" priority="24" operator="between">
      <formula>0</formula>
      <formula>29</formula>
    </cfRule>
  </conditionalFormatting>
  <conditionalFormatting sqref="H143">
    <cfRule type="cellIs" dxfId="169" priority="22" operator="between">
      <formula>0</formula>
      <formula>29</formula>
    </cfRule>
    <cfRule type="cellIs" dxfId="168" priority="21" operator="between">
      <formula>30</formula>
      <formula>99</formula>
    </cfRule>
  </conditionalFormatting>
  <conditionalFormatting sqref="H146">
    <cfRule type="cellIs" dxfId="167" priority="20" operator="between">
      <formula>0</formula>
      <formula>29</formula>
    </cfRule>
    <cfRule type="cellIs" dxfId="166" priority="19" operator="between">
      <formula>30</formula>
      <formula>99</formula>
    </cfRule>
  </conditionalFormatting>
  <conditionalFormatting sqref="H151">
    <cfRule type="cellIs" dxfId="165" priority="17" operator="between">
      <formula>30</formula>
      <formula>99</formula>
    </cfRule>
    <cfRule type="cellIs" dxfId="164" priority="18" operator="between">
      <formula>0</formula>
      <formula>29</formula>
    </cfRule>
  </conditionalFormatting>
  <conditionalFormatting sqref="H165">
    <cfRule type="cellIs" dxfId="163" priority="16" operator="between">
      <formula>0</formula>
      <formula>29</formula>
    </cfRule>
    <cfRule type="cellIs" dxfId="162" priority="15" operator="between">
      <formula>30</formula>
      <formula>99</formula>
    </cfRule>
  </conditionalFormatting>
  <conditionalFormatting sqref="H197">
    <cfRule type="cellIs" dxfId="161" priority="14" operator="between">
      <formula>0</formula>
      <formula>29</formula>
    </cfRule>
    <cfRule type="cellIs" dxfId="160" priority="13" operator="between">
      <formula>30</formula>
      <formula>99</formula>
    </cfRule>
  </conditionalFormatting>
  <conditionalFormatting sqref="H218:H220">
    <cfRule type="cellIs" dxfId="159" priority="10" operator="between">
      <formula>0</formula>
      <formula>29</formula>
    </cfRule>
    <cfRule type="cellIs" dxfId="158" priority="9" operator="between">
      <formula>30</formula>
      <formula>99</formula>
    </cfRule>
  </conditionalFormatting>
  <conditionalFormatting sqref="H222:H234">
    <cfRule type="cellIs" dxfId="157" priority="8" operator="between">
      <formula>0</formula>
      <formula>29</formula>
    </cfRule>
    <cfRule type="cellIs" dxfId="156" priority="7" operator="between">
      <formula>30</formula>
      <formula>99</formula>
    </cfRule>
  </conditionalFormatting>
  <conditionalFormatting sqref="H254:H256">
    <cfRule type="cellIs" dxfId="155" priority="6" operator="between">
      <formula>0</formula>
      <formula>29</formula>
    </cfRule>
    <cfRule type="cellIs" dxfId="154" priority="5" operator="between">
      <formula>30</formula>
      <formula>99</formula>
    </cfRule>
  </conditionalFormatting>
  <conditionalFormatting sqref="H284">
    <cfRule type="cellIs" dxfId="153" priority="11" operator="between">
      <formula>30</formula>
      <formula>99</formula>
    </cfRule>
    <cfRule type="cellIs" dxfId="152" priority="12" operator="between">
      <formula>0</formula>
      <formula>29</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55D3-8037-4A36-9C2C-5A04E35B2B32}">
  <dimension ref="A1:N428"/>
  <sheetViews>
    <sheetView zoomScale="85" zoomScaleNormal="85" workbookViewId="0">
      <pane ySplit="6" topLeftCell="A280" activePane="bottomLeft" state="frozen"/>
      <selection pane="bottomLeft" activeCell="I20" sqref="I20"/>
    </sheetView>
  </sheetViews>
  <sheetFormatPr defaultRowHeight="14.4" x14ac:dyDescent="0.3"/>
  <cols>
    <col min="1" max="1" width="95.6640625" style="1" customWidth="1"/>
    <col min="2" max="7" width="20.6640625" style="3" customWidth="1"/>
    <col min="8" max="8" width="20.6640625" style="4" customWidth="1"/>
  </cols>
  <sheetData>
    <row r="1" spans="1:12" ht="25.95" customHeight="1" x14ac:dyDescent="0.4">
      <c r="A1" s="10" t="s">
        <v>393</v>
      </c>
      <c r="B1" s="11"/>
      <c r="C1" s="11"/>
      <c r="D1" s="12"/>
      <c r="E1" s="11"/>
      <c r="F1" s="11"/>
      <c r="G1" s="11"/>
      <c r="H1" s="11"/>
    </row>
    <row r="2" spans="1:12" ht="15.45" customHeight="1" x14ac:dyDescent="0.3">
      <c r="A2" s="13" t="s">
        <v>120</v>
      </c>
      <c r="B2" s="11"/>
      <c r="C2" s="11"/>
      <c r="D2" s="12"/>
      <c r="E2" s="11"/>
      <c r="F2" s="11"/>
      <c r="G2" s="11"/>
      <c r="H2" s="11"/>
    </row>
    <row r="3" spans="1:12" ht="15.45" customHeight="1" x14ac:dyDescent="0.3">
      <c r="A3" s="13" t="s">
        <v>121</v>
      </c>
      <c r="B3" s="11"/>
      <c r="C3" s="11"/>
      <c r="D3" s="12"/>
      <c r="E3" s="11"/>
      <c r="F3" s="11"/>
      <c r="G3" s="11"/>
      <c r="H3" s="11"/>
    </row>
    <row r="4" spans="1:12" ht="15.45" customHeight="1" x14ac:dyDescent="0.3">
      <c r="A4" s="13" t="s">
        <v>122</v>
      </c>
      <c r="B4" s="11"/>
      <c r="C4" s="11"/>
      <c r="D4" s="14"/>
      <c r="E4" s="15"/>
      <c r="F4" s="16"/>
      <c r="G4" s="16"/>
      <c r="H4" s="16"/>
    </row>
    <row r="5" spans="1:12" ht="27" customHeight="1" x14ac:dyDescent="0.4">
      <c r="A5" s="17" t="s">
        <v>123</v>
      </c>
      <c r="B5" s="18" t="s">
        <v>124</v>
      </c>
      <c r="C5" s="19" t="s">
        <v>125</v>
      </c>
      <c r="D5" s="19" t="s">
        <v>126</v>
      </c>
      <c r="E5" s="19" t="s">
        <v>127</v>
      </c>
      <c r="F5" s="20" t="s">
        <v>128</v>
      </c>
      <c r="G5" s="19" t="s">
        <v>129</v>
      </c>
      <c r="H5" s="19" t="s">
        <v>130</v>
      </c>
      <c r="L5" s="88"/>
    </row>
    <row r="6" spans="1:12" ht="15.6" x14ac:dyDescent="0.3">
      <c r="A6" s="21" t="s">
        <v>394</v>
      </c>
      <c r="B6" s="106">
        <v>39.325590032574496</v>
      </c>
      <c r="C6" s="23">
        <v>1</v>
      </c>
      <c r="D6" s="22">
        <v>110.40781066507699</v>
      </c>
      <c r="E6" s="23">
        <v>1</v>
      </c>
      <c r="F6" s="24">
        <v>8194.36762494297</v>
      </c>
      <c r="G6" s="23">
        <v>1</v>
      </c>
      <c r="H6" s="25">
        <v>3045</v>
      </c>
    </row>
    <row r="7" spans="1:12" ht="15.6" x14ac:dyDescent="0.3">
      <c r="A7" s="91" t="s">
        <v>395</v>
      </c>
      <c r="B7" s="107"/>
      <c r="C7" s="26"/>
      <c r="D7" s="27"/>
      <c r="E7" s="26"/>
      <c r="F7" s="28"/>
      <c r="G7" s="26"/>
      <c r="H7" s="29"/>
    </row>
    <row r="8" spans="1:12" ht="15.6" x14ac:dyDescent="0.3">
      <c r="A8" s="59" t="s">
        <v>136</v>
      </c>
      <c r="B8" s="108">
        <v>9.9075821042494301</v>
      </c>
      <c r="C8" s="31">
        <v>0.25193727789062287</v>
      </c>
      <c r="D8" s="32">
        <v>35.438529178677797</v>
      </c>
      <c r="E8" s="31">
        <v>0.32097846126286184</v>
      </c>
      <c r="F8" s="33">
        <v>2572.7508400240099</v>
      </c>
      <c r="G8" s="31">
        <v>0.31396575767393831</v>
      </c>
      <c r="H8" s="34">
        <v>760</v>
      </c>
    </row>
    <row r="9" spans="1:12" ht="15.6" x14ac:dyDescent="0.3">
      <c r="A9" s="59" t="s">
        <v>137</v>
      </c>
      <c r="B9" s="108">
        <v>15.440261158509999</v>
      </c>
      <c r="C9" s="31">
        <v>0.39262630632421269</v>
      </c>
      <c r="D9" s="32">
        <v>39.615698708367397</v>
      </c>
      <c r="E9" s="31">
        <v>0.35881246507588077</v>
      </c>
      <c r="F9" s="33">
        <v>3731.6233018862699</v>
      </c>
      <c r="G9" s="31">
        <v>0.45538880761555295</v>
      </c>
      <c r="H9" s="34">
        <v>1201</v>
      </c>
    </row>
    <row r="10" spans="1:12" ht="15.6" x14ac:dyDescent="0.3">
      <c r="A10" s="59" t="s">
        <v>138</v>
      </c>
      <c r="B10" s="108">
        <v>13.9777467698151</v>
      </c>
      <c r="C10" s="31">
        <v>0.35543641578516527</v>
      </c>
      <c r="D10" s="32">
        <v>35.353582778031495</v>
      </c>
      <c r="E10" s="31">
        <v>0.32020907366125462</v>
      </c>
      <c r="F10" s="33">
        <v>1889.9934830326899</v>
      </c>
      <c r="G10" s="31">
        <v>0.23064543471050869</v>
      </c>
      <c r="H10" s="34">
        <v>1084</v>
      </c>
    </row>
    <row r="11" spans="1:12" ht="15.6" x14ac:dyDescent="0.3">
      <c r="A11" s="59" t="s">
        <v>139</v>
      </c>
      <c r="B11" s="108">
        <v>0</v>
      </c>
      <c r="C11" s="31">
        <v>0</v>
      </c>
      <c r="D11" s="32">
        <v>0</v>
      </c>
      <c r="E11" s="31">
        <v>0</v>
      </c>
      <c r="F11" s="33">
        <v>0</v>
      </c>
      <c r="G11" s="31">
        <v>0</v>
      </c>
      <c r="H11" s="34">
        <v>0</v>
      </c>
    </row>
    <row r="12" spans="1:12" ht="15.6" x14ac:dyDescent="0.3">
      <c r="A12" s="98" t="s">
        <v>89</v>
      </c>
      <c r="B12" s="107" t="s">
        <v>166</v>
      </c>
      <c r="C12" s="26" t="s">
        <v>166</v>
      </c>
      <c r="D12" s="27" t="s">
        <v>166</v>
      </c>
      <c r="E12" s="26" t="s">
        <v>166</v>
      </c>
      <c r="F12" s="28" t="s">
        <v>166</v>
      </c>
      <c r="G12" s="26" t="s">
        <v>166</v>
      </c>
      <c r="H12" s="29" t="s">
        <v>166</v>
      </c>
      <c r="I12" s="85"/>
      <c r="J12" s="85"/>
      <c r="K12" s="85"/>
      <c r="L12" s="88"/>
    </row>
    <row r="13" spans="1:12" ht="15.6" x14ac:dyDescent="0.3">
      <c r="A13" s="59" t="s">
        <v>167</v>
      </c>
      <c r="B13" s="108">
        <v>3.5111992524904698</v>
      </c>
      <c r="C13" s="31">
        <v>8.928535464012223E-2</v>
      </c>
      <c r="D13" s="32">
        <v>11.5969735256318</v>
      </c>
      <c r="E13" s="31">
        <v>0.10503761876785433</v>
      </c>
      <c r="F13" s="33">
        <v>576.60366639391304</v>
      </c>
      <c r="G13" s="31">
        <v>7.0365852837597831E-2</v>
      </c>
      <c r="H13" s="34">
        <v>289</v>
      </c>
      <c r="L13" s="88"/>
    </row>
    <row r="14" spans="1:12" ht="15.6" x14ac:dyDescent="0.3">
      <c r="A14" s="59" t="s">
        <v>168</v>
      </c>
      <c r="B14" s="108">
        <v>2.5756927101806202</v>
      </c>
      <c r="C14" s="31">
        <v>6.5496606867108703E-2</v>
      </c>
      <c r="D14" s="32">
        <v>6.6014022688253</v>
      </c>
      <c r="E14" s="31">
        <v>5.9791080260170257E-2</v>
      </c>
      <c r="F14" s="33">
        <v>349.51212411436802</v>
      </c>
      <c r="G14" s="31">
        <v>4.2652726862104931E-2</v>
      </c>
      <c r="H14" s="34">
        <v>166</v>
      </c>
      <c r="L14" s="88"/>
    </row>
    <row r="15" spans="1:12" ht="15.6" x14ac:dyDescent="0.3">
      <c r="A15" s="59" t="s">
        <v>169</v>
      </c>
      <c r="B15" s="108">
        <v>2.9489230153881199</v>
      </c>
      <c r="C15" s="31">
        <v>7.4987381319528673E-2</v>
      </c>
      <c r="D15" s="32">
        <v>7.0634960573208501</v>
      </c>
      <c r="E15" s="31">
        <v>6.3976416294930658E-2</v>
      </c>
      <c r="F15" s="33">
        <v>552.18574788076694</v>
      </c>
      <c r="G15" s="31">
        <v>6.7386011118168498E-2</v>
      </c>
      <c r="H15" s="34">
        <v>235</v>
      </c>
      <c r="L15" s="88"/>
    </row>
    <row r="16" spans="1:12" ht="15.6" x14ac:dyDescent="0.3">
      <c r="A16" s="113" t="s">
        <v>170</v>
      </c>
      <c r="B16" s="108">
        <v>3.10410492257347</v>
      </c>
      <c r="C16" s="31">
        <v>7.89334608839245E-2</v>
      </c>
      <c r="D16" s="32">
        <v>7.7193339385766997</v>
      </c>
      <c r="E16" s="31">
        <v>6.9916556555888631E-2</v>
      </c>
      <c r="F16" s="33">
        <v>674.00981598985391</v>
      </c>
      <c r="G16" s="31">
        <v>8.2252816427008268E-2</v>
      </c>
      <c r="H16" s="34">
        <v>251</v>
      </c>
      <c r="L16" s="88"/>
    </row>
    <row r="17" spans="1:12" ht="15.6" x14ac:dyDescent="0.3">
      <c r="A17" s="113" t="s">
        <v>171</v>
      </c>
      <c r="B17" s="108">
        <v>3.0358962708728296</v>
      </c>
      <c r="C17" s="31">
        <v>7.7199001168402337E-2</v>
      </c>
      <c r="D17" s="32">
        <v>7.1218212237668395</v>
      </c>
      <c r="E17" s="31">
        <v>6.4504686587536303E-2</v>
      </c>
      <c r="F17" s="33">
        <v>613.92890330415992</v>
      </c>
      <c r="G17" s="31">
        <v>7.4920839704019582E-2</v>
      </c>
      <c r="H17" s="34">
        <v>232</v>
      </c>
      <c r="L17" s="88"/>
    </row>
    <row r="18" spans="1:12" ht="15.6" x14ac:dyDescent="0.3">
      <c r="A18" s="113" t="s">
        <v>172</v>
      </c>
      <c r="B18" s="108">
        <v>3.2790602019050699</v>
      </c>
      <c r="C18" s="31">
        <v>8.3382352284833663E-2</v>
      </c>
      <c r="D18" s="32">
        <v>8.7144326915529398</v>
      </c>
      <c r="E18" s="31">
        <v>7.8929494562556296E-2</v>
      </c>
      <c r="F18" s="33">
        <v>654.75338458050589</v>
      </c>
      <c r="G18" s="31">
        <v>7.990285700479087E-2</v>
      </c>
      <c r="H18" s="34">
        <v>272</v>
      </c>
      <c r="L18" s="88"/>
    </row>
    <row r="19" spans="1:12" ht="15.6" x14ac:dyDescent="0.3">
      <c r="A19" s="113" t="s">
        <v>173</v>
      </c>
      <c r="B19" s="108">
        <v>2.8579122238443095</v>
      </c>
      <c r="C19" s="31">
        <v>7.2673092036941347E-2</v>
      </c>
      <c r="D19" s="32">
        <v>8.0134805440548504</v>
      </c>
      <c r="E19" s="31">
        <v>7.2580739494634214E-2</v>
      </c>
      <c r="F19" s="33">
        <v>598.29483367028502</v>
      </c>
      <c r="G19" s="31">
        <v>7.3012935354416553E-2</v>
      </c>
      <c r="H19" s="34">
        <v>221</v>
      </c>
      <c r="L19" s="88"/>
    </row>
    <row r="20" spans="1:12" ht="15.6" x14ac:dyDescent="0.3">
      <c r="A20" s="113" t="s">
        <v>174</v>
      </c>
      <c r="B20" s="108">
        <v>4.5137695347271594</v>
      </c>
      <c r="C20" s="31">
        <v>0.1147794484707865</v>
      </c>
      <c r="D20" s="32">
        <v>13.9619776199957</v>
      </c>
      <c r="E20" s="31">
        <v>0.12645824182085699</v>
      </c>
      <c r="F20" s="33">
        <v>980.86931224709792</v>
      </c>
      <c r="G20" s="31">
        <v>0.11970042804296621</v>
      </c>
      <c r="H20" s="34">
        <v>345</v>
      </c>
      <c r="L20" s="88"/>
    </row>
    <row r="21" spans="1:12" ht="15.6" x14ac:dyDescent="0.3">
      <c r="A21" s="113" t="s">
        <v>175</v>
      </c>
      <c r="B21" s="108">
        <v>3.4993537935491998</v>
      </c>
      <c r="C21" s="31">
        <v>8.8984139606057694E-2</v>
      </c>
      <c r="D21" s="32">
        <v>10.522098381929901</v>
      </c>
      <c r="E21" s="31">
        <v>9.5302119646668598E-2</v>
      </c>
      <c r="F21" s="33">
        <v>803.59652017257406</v>
      </c>
      <c r="G21" s="31">
        <v>9.806693535770758E-2</v>
      </c>
      <c r="H21" s="34">
        <v>318</v>
      </c>
      <c r="L21" s="88"/>
    </row>
    <row r="22" spans="1:12" ht="15.6" x14ac:dyDescent="0.3">
      <c r="A22" s="113" t="s">
        <v>176</v>
      </c>
      <c r="B22" s="108">
        <v>2.6760786315305198</v>
      </c>
      <c r="C22" s="31">
        <v>6.8049293839300279E-2</v>
      </c>
      <c r="D22" s="32">
        <v>7.4220998264613591</v>
      </c>
      <c r="E22" s="31">
        <v>6.7224409049975287E-2</v>
      </c>
      <c r="F22" s="33">
        <v>649.487982173511</v>
      </c>
      <c r="G22" s="31">
        <v>7.9260293399154302E-2</v>
      </c>
      <c r="H22" s="34">
        <v>220</v>
      </c>
      <c r="L22" s="88"/>
    </row>
    <row r="23" spans="1:12" ht="15.6" x14ac:dyDescent="0.3">
      <c r="A23" s="113" t="s">
        <v>177</v>
      </c>
      <c r="B23" s="108">
        <v>3.2939345891487899</v>
      </c>
      <c r="C23" s="31">
        <v>8.3760589133445446E-2</v>
      </c>
      <c r="D23" s="32">
        <v>10.497271498848599</v>
      </c>
      <c r="E23" s="31">
        <v>9.50772543682816E-2</v>
      </c>
      <c r="F23" s="33">
        <v>953.66991522321291</v>
      </c>
      <c r="G23" s="31">
        <v>0.11638114847573124</v>
      </c>
      <c r="H23" s="34">
        <v>210</v>
      </c>
      <c r="L23" s="88"/>
    </row>
    <row r="24" spans="1:12" ht="15.6" x14ac:dyDescent="0.3">
      <c r="A24" s="113" t="s">
        <v>178</v>
      </c>
      <c r="B24" s="108">
        <v>4.0296648863639897</v>
      </c>
      <c r="C24" s="31">
        <v>0.10246927974954996</v>
      </c>
      <c r="D24" s="32">
        <v>11.1734230881119</v>
      </c>
      <c r="E24" s="31">
        <v>0.10120138259064453</v>
      </c>
      <c r="F24" s="33">
        <v>787.45541919271295</v>
      </c>
      <c r="G24" s="31">
        <v>9.6097155416333097E-2</v>
      </c>
      <c r="H24" s="34">
        <v>286</v>
      </c>
      <c r="L24" s="88"/>
    </row>
    <row r="25" spans="1:12" ht="15.6" x14ac:dyDescent="0.3">
      <c r="A25" s="98" t="s">
        <v>90</v>
      </c>
      <c r="B25" s="107" t="s">
        <v>166</v>
      </c>
      <c r="C25" s="26" t="s">
        <v>166</v>
      </c>
      <c r="D25" s="27" t="s">
        <v>166</v>
      </c>
      <c r="E25" s="26" t="s">
        <v>166</v>
      </c>
      <c r="F25" s="28" t="s">
        <v>166</v>
      </c>
      <c r="G25" s="26" t="s">
        <v>166</v>
      </c>
      <c r="H25" s="29" t="s">
        <v>166</v>
      </c>
      <c r="I25" s="85"/>
      <c r="J25" s="85"/>
      <c r="K25" s="85"/>
      <c r="L25" s="88"/>
    </row>
    <row r="26" spans="1:12" ht="15.6" x14ac:dyDescent="0.3">
      <c r="A26" s="59" t="s">
        <v>179</v>
      </c>
      <c r="B26" s="108">
        <v>9.0358149780592001</v>
      </c>
      <c r="C26" s="31">
        <v>0.22976934282675937</v>
      </c>
      <c r="D26" s="32">
        <v>25.261871851777897</v>
      </c>
      <c r="E26" s="31">
        <v>0.22880511532295478</v>
      </c>
      <c r="F26" s="33">
        <v>1478.3015383890499</v>
      </c>
      <c r="G26" s="31">
        <v>0.1804045908178715</v>
      </c>
      <c r="H26" s="34">
        <v>690</v>
      </c>
      <c r="L26" s="88"/>
    </row>
    <row r="27" spans="1:12" ht="15.6" x14ac:dyDescent="0.3">
      <c r="A27" s="59" t="s">
        <v>180</v>
      </c>
      <c r="B27" s="108">
        <v>9.4190613953513793</v>
      </c>
      <c r="C27" s="31">
        <v>0.23951481433716074</v>
      </c>
      <c r="D27" s="32">
        <v>23.555587853896498</v>
      </c>
      <c r="E27" s="31">
        <v>0.2133507377059814</v>
      </c>
      <c r="F27" s="33">
        <v>1942.6921038745199</v>
      </c>
      <c r="G27" s="31">
        <v>0.23707651313581876</v>
      </c>
      <c r="H27" s="34">
        <v>755</v>
      </c>
      <c r="L27" s="88"/>
    </row>
    <row r="28" spans="1:12" ht="15.6" x14ac:dyDescent="0.3">
      <c r="A28" s="59" t="s">
        <v>181</v>
      </c>
      <c r="B28" s="108">
        <v>10.8710355521207</v>
      </c>
      <c r="C28" s="31">
        <v>0.27643668011378636</v>
      </c>
      <c r="D28" s="32">
        <v>32.497556545980402</v>
      </c>
      <c r="E28" s="31">
        <v>0.29434110096215937</v>
      </c>
      <c r="F28" s="33">
        <v>2382.7606660899501</v>
      </c>
      <c r="G28" s="31">
        <v>0.29078029875508948</v>
      </c>
      <c r="H28" s="34">
        <v>884</v>
      </c>
      <c r="L28" s="88"/>
    </row>
    <row r="29" spans="1:12" ht="15.6" x14ac:dyDescent="0.3">
      <c r="A29" s="59" t="s">
        <v>182</v>
      </c>
      <c r="B29" s="108">
        <v>9.9996781070432998</v>
      </c>
      <c r="C29" s="31">
        <v>0.25427916272229567</v>
      </c>
      <c r="D29" s="32">
        <v>29.092794413421899</v>
      </c>
      <c r="E29" s="31">
        <v>0.26350304600890179</v>
      </c>
      <c r="F29" s="33">
        <v>2390.6133165894398</v>
      </c>
      <c r="G29" s="31">
        <v>0.29173859729121898</v>
      </c>
      <c r="H29" s="34">
        <v>716</v>
      </c>
      <c r="L29" s="88"/>
    </row>
    <row r="30" spans="1:12" ht="15.6" x14ac:dyDescent="0.3">
      <c r="A30" s="91" t="s">
        <v>91</v>
      </c>
      <c r="B30" s="107" t="s">
        <v>166</v>
      </c>
      <c r="C30" s="26" t="s">
        <v>166</v>
      </c>
      <c r="D30" s="27" t="s">
        <v>166</v>
      </c>
      <c r="E30" s="26" t="s">
        <v>166</v>
      </c>
      <c r="F30" s="28" t="s">
        <v>166</v>
      </c>
      <c r="G30" s="26" t="s">
        <v>166</v>
      </c>
      <c r="H30" s="29" t="s">
        <v>166</v>
      </c>
      <c r="I30" s="85"/>
      <c r="J30" s="85"/>
      <c r="K30" s="85"/>
      <c r="L30" s="88"/>
    </row>
    <row r="31" spans="1:12" ht="15.6" customHeight="1" x14ac:dyDescent="0.3">
      <c r="A31" s="92" t="s">
        <v>183</v>
      </c>
      <c r="B31" s="62">
        <v>33.802370005465001</v>
      </c>
      <c r="C31" s="63">
        <v>0.85955150265935087</v>
      </c>
      <c r="D31" s="64">
        <v>93.223104602862591</v>
      </c>
      <c r="E31" s="65">
        <v>0.8443524424703579</v>
      </c>
      <c r="F31" s="66">
        <v>6896.4257898175492</v>
      </c>
      <c r="G31" s="63">
        <v>0.84160561320502703</v>
      </c>
      <c r="H31" s="67">
        <v>2461</v>
      </c>
      <c r="I31" s="87"/>
      <c r="J31" s="87"/>
      <c r="K31" s="87"/>
      <c r="L31" s="87"/>
    </row>
    <row r="32" spans="1:12" ht="15.6" x14ac:dyDescent="0.3">
      <c r="A32" s="37" t="s">
        <v>184</v>
      </c>
      <c r="B32" s="108">
        <v>4.1603652516776695</v>
      </c>
      <c r="C32" s="31">
        <v>0.1057928246780664</v>
      </c>
      <c r="D32" s="32">
        <v>11.6846893413526</v>
      </c>
      <c r="E32" s="31">
        <v>0.10583208987630596</v>
      </c>
      <c r="F32" s="33">
        <v>633.27671994521199</v>
      </c>
      <c r="G32" s="31">
        <v>7.7281951326856585E-2</v>
      </c>
      <c r="H32" s="34">
        <v>281</v>
      </c>
      <c r="L32" s="88"/>
    </row>
    <row r="33" spans="1:12" ht="15.6" x14ac:dyDescent="0.3">
      <c r="A33" s="37" t="s">
        <v>185</v>
      </c>
      <c r="B33" s="108">
        <v>3.0938233892605997</v>
      </c>
      <c r="C33" s="31">
        <v>7.8672014499919729E-2</v>
      </c>
      <c r="D33" s="32">
        <v>8.8895572507844101</v>
      </c>
      <c r="E33" s="31">
        <v>8.0515655525051175E-2</v>
      </c>
      <c r="F33" s="33">
        <v>561.79150987392597</v>
      </c>
      <c r="G33" s="31">
        <v>6.8558250689641942E-2</v>
      </c>
      <c r="H33" s="34">
        <v>210</v>
      </c>
      <c r="L33" s="88"/>
    </row>
    <row r="34" spans="1:12" ht="15.6" x14ac:dyDescent="0.3">
      <c r="A34" s="37" t="s">
        <v>186</v>
      </c>
      <c r="B34" s="108">
        <v>5.3305083283147798</v>
      </c>
      <c r="C34" s="31">
        <v>0.13554808265812082</v>
      </c>
      <c r="D34" s="32">
        <v>14.286506049544901</v>
      </c>
      <c r="E34" s="31">
        <v>0.12939760297288327</v>
      </c>
      <c r="F34" s="33">
        <v>1292.2149106970601</v>
      </c>
      <c r="G34" s="31">
        <v>0.15769550132992152</v>
      </c>
      <c r="H34" s="34">
        <v>412</v>
      </c>
      <c r="L34" s="88"/>
    </row>
    <row r="35" spans="1:12" ht="15.6" x14ac:dyDescent="0.3">
      <c r="A35" s="37" t="s">
        <v>187</v>
      </c>
      <c r="B35" s="108">
        <v>5.2450734102177092</v>
      </c>
      <c r="C35" s="31">
        <v>0.13337558078271849</v>
      </c>
      <c r="D35" s="32">
        <v>12.702849291986199</v>
      </c>
      <c r="E35" s="31">
        <v>0.1150539007654123</v>
      </c>
      <c r="F35" s="33">
        <v>1342.82881787728</v>
      </c>
      <c r="G35" s="31">
        <v>0.16387217163528536</v>
      </c>
      <c r="H35" s="34">
        <v>398</v>
      </c>
      <c r="L35" s="88"/>
    </row>
    <row r="36" spans="1:12" ht="15.6" x14ac:dyDescent="0.3">
      <c r="A36" s="37" t="s">
        <v>188</v>
      </c>
      <c r="B36" s="108">
        <v>1.2660124719110297</v>
      </c>
      <c r="C36" s="31">
        <v>3.2193095408418686E-2</v>
      </c>
      <c r="D36" s="32">
        <v>2.8703996078338396</v>
      </c>
      <c r="E36" s="31">
        <v>2.5998157109927852E-2</v>
      </c>
      <c r="F36" s="33">
        <v>230.36642496651498</v>
      </c>
      <c r="G36" s="31">
        <v>2.811277642283205E-2</v>
      </c>
      <c r="H36" s="34">
        <v>89</v>
      </c>
      <c r="L36" s="88"/>
    </row>
    <row r="37" spans="1:12" ht="15.6" x14ac:dyDescent="0.3">
      <c r="A37" s="37" t="s">
        <v>189</v>
      </c>
      <c r="B37" s="108">
        <v>5.7060020034971792</v>
      </c>
      <c r="C37" s="31">
        <v>0.14509641174539878</v>
      </c>
      <c r="D37" s="32">
        <v>13.7588039117124</v>
      </c>
      <c r="E37" s="31">
        <v>0.12461803045302515</v>
      </c>
      <c r="F37" s="33">
        <v>840.70643972276105</v>
      </c>
      <c r="G37" s="31">
        <v>0.10259564596097946</v>
      </c>
      <c r="H37" s="34">
        <v>395</v>
      </c>
      <c r="L37" s="88"/>
    </row>
    <row r="38" spans="1:12" ht="15.6" x14ac:dyDescent="0.3">
      <c r="A38" s="37" t="s">
        <v>190</v>
      </c>
      <c r="B38" s="108">
        <v>4.8190848633997598</v>
      </c>
      <c r="C38" s="31">
        <v>0.12254323099559283</v>
      </c>
      <c r="D38" s="32">
        <v>12.8914082007944</v>
      </c>
      <c r="E38" s="31">
        <v>0.11676174106830714</v>
      </c>
      <c r="F38" s="33">
        <v>862.99417637415002</v>
      </c>
      <c r="G38" s="31">
        <v>0.10531553084673281</v>
      </c>
      <c r="H38" s="34">
        <v>344</v>
      </c>
      <c r="L38" s="88"/>
    </row>
    <row r="39" spans="1:12" ht="15.6" x14ac:dyDescent="0.3">
      <c r="A39" s="37" t="s">
        <v>191</v>
      </c>
      <c r="B39" s="108">
        <v>3.1123926150542598</v>
      </c>
      <c r="C39" s="31">
        <v>7.9144206418166316E-2</v>
      </c>
      <c r="D39" s="32">
        <v>8.1849188202935999</v>
      </c>
      <c r="E39" s="31">
        <v>7.4133512574781679E-2</v>
      </c>
      <c r="F39" s="33">
        <v>636.912616450256</v>
      </c>
      <c r="G39" s="31">
        <v>7.7725658110767107E-2</v>
      </c>
      <c r="H39" s="34">
        <v>226</v>
      </c>
      <c r="L39" s="88"/>
    </row>
    <row r="40" spans="1:12" ht="15.6" x14ac:dyDescent="0.3">
      <c r="A40" s="37" t="s">
        <v>192</v>
      </c>
      <c r="B40" s="108">
        <v>3.14359644540369</v>
      </c>
      <c r="C40" s="31">
        <v>7.993768034503132E-2</v>
      </c>
      <c r="D40" s="32">
        <v>7.5226600067941298</v>
      </c>
      <c r="E40" s="31">
        <v>6.8135215810176522E-2</v>
      </c>
      <c r="F40" s="33">
        <v>437.66302449701499</v>
      </c>
      <c r="G40" s="31">
        <v>5.3410225721970947E-2</v>
      </c>
      <c r="H40" s="34">
        <v>241</v>
      </c>
      <c r="L40" s="88"/>
    </row>
    <row r="41" spans="1:12" ht="15.6" x14ac:dyDescent="0.3">
      <c r="A41" s="38" t="s">
        <v>193</v>
      </c>
      <c r="B41" s="108">
        <v>0.15837900709724401</v>
      </c>
      <c r="C41" s="31">
        <v>4.0273777702013935E-3</v>
      </c>
      <c r="D41" s="32">
        <v>0.43131212176611999</v>
      </c>
      <c r="E41" s="31">
        <v>3.9065363144869239E-3</v>
      </c>
      <c r="F41" s="33">
        <v>57.671149413374401</v>
      </c>
      <c r="G41" s="31">
        <v>7.0379011600392744E-3</v>
      </c>
      <c r="H41" s="34">
        <v>11</v>
      </c>
      <c r="L41" s="88"/>
    </row>
    <row r="42" spans="1:12" ht="15.6" x14ac:dyDescent="0.3">
      <c r="A42" s="37" t="s">
        <v>194</v>
      </c>
      <c r="B42" s="108">
        <v>29.14081340113124</v>
      </c>
      <c r="C42" s="31">
        <v>0.74101401598788685</v>
      </c>
      <c r="D42" s="32">
        <v>78.936598553317808</v>
      </c>
      <c r="E42" s="31">
        <v>0.71495483949747574</v>
      </c>
      <c r="F42" s="33">
        <v>5604.2108791204937</v>
      </c>
      <c r="G42" s="31">
        <v>0.68391011187510609</v>
      </c>
      <c r="H42" s="34">
        <v>2092</v>
      </c>
      <c r="L42" s="88"/>
    </row>
    <row r="43" spans="1:12" ht="15.6" customHeight="1" x14ac:dyDescent="0.3">
      <c r="A43" s="92" t="s">
        <v>195</v>
      </c>
      <c r="B43" s="62">
        <v>3.6908935242860998</v>
      </c>
      <c r="C43" s="63">
        <v>9.3854752623643498E-2</v>
      </c>
      <c r="D43" s="64">
        <v>10.1342957394021</v>
      </c>
      <c r="E43" s="65">
        <v>9.1789663053319384E-2</v>
      </c>
      <c r="F43" s="66">
        <v>806.28798124517198</v>
      </c>
      <c r="G43" s="63">
        <v>9.8395387923639013E-2</v>
      </c>
      <c r="H43" s="67">
        <v>387</v>
      </c>
      <c r="L43" s="88"/>
    </row>
    <row r="44" spans="1:12" ht="15.6" x14ac:dyDescent="0.3">
      <c r="A44" s="35" t="s">
        <v>196</v>
      </c>
      <c r="B44" s="108">
        <v>1.3400968281310199</v>
      </c>
      <c r="C44" s="31">
        <v>3.4076966855957659E-2</v>
      </c>
      <c r="D44" s="32">
        <v>3.9853391191524499</v>
      </c>
      <c r="E44" s="31">
        <v>3.6096532438651546E-2</v>
      </c>
      <c r="F44" s="33">
        <v>338.57886878946601</v>
      </c>
      <c r="G44" s="31">
        <v>4.1318486585695792E-2</v>
      </c>
      <c r="H44" s="34">
        <v>139</v>
      </c>
      <c r="L44" s="88"/>
    </row>
    <row r="45" spans="1:12" ht="15.6" x14ac:dyDescent="0.3">
      <c r="A45" s="35" t="s">
        <v>197</v>
      </c>
      <c r="B45" s="108">
        <v>0.94905440783015793</v>
      </c>
      <c r="C45" s="31">
        <v>2.4133252852507218E-2</v>
      </c>
      <c r="D45" s="32">
        <v>2.3061712576489399</v>
      </c>
      <c r="E45" s="31">
        <v>2.0887754623128335E-2</v>
      </c>
      <c r="F45" s="33">
        <v>149.966118656996</v>
      </c>
      <c r="G45" s="31">
        <v>1.830112163878414E-2</v>
      </c>
      <c r="H45" s="34">
        <v>90</v>
      </c>
      <c r="L45" s="88"/>
    </row>
    <row r="46" spans="1:12" ht="15.6" x14ac:dyDescent="0.3">
      <c r="A46" s="35" t="s">
        <v>198</v>
      </c>
      <c r="B46" s="108">
        <v>0.18108016186530998</v>
      </c>
      <c r="C46" s="31">
        <v>4.6046394145724491E-3</v>
      </c>
      <c r="D46" s="32">
        <v>0.36249661642729397</v>
      </c>
      <c r="E46" s="31">
        <v>3.2832515584149246E-3</v>
      </c>
      <c r="F46" s="33">
        <v>21.633447307671901</v>
      </c>
      <c r="G46" s="31">
        <v>2.640038657994974E-3</v>
      </c>
      <c r="H46" s="34">
        <v>14</v>
      </c>
      <c r="L46" s="88"/>
    </row>
    <row r="47" spans="1:12" ht="15.6" x14ac:dyDescent="0.3">
      <c r="A47" s="35" t="s">
        <v>199</v>
      </c>
      <c r="B47" s="108">
        <v>1.4589453717592</v>
      </c>
      <c r="C47" s="31">
        <v>3.7099134953873909E-2</v>
      </c>
      <c r="D47" s="32">
        <v>3.4520373258384001</v>
      </c>
      <c r="E47" s="31">
        <v>3.1266241989981881E-2</v>
      </c>
      <c r="F47" s="33">
        <v>295.70229016594703</v>
      </c>
      <c r="G47" s="31">
        <v>3.6086041498291338E-2</v>
      </c>
      <c r="H47" s="34">
        <v>161</v>
      </c>
      <c r="L47" s="88"/>
    </row>
    <row r="48" spans="1:12" ht="15.6" x14ac:dyDescent="0.3">
      <c r="A48" s="35" t="s">
        <v>200</v>
      </c>
      <c r="B48" s="108">
        <v>1.6649153918147599E-2</v>
      </c>
      <c r="C48" s="31">
        <v>4.2336691971707572E-4</v>
      </c>
      <c r="D48" s="32">
        <v>2.8251420335006498E-2</v>
      </c>
      <c r="E48" s="31">
        <v>2.5588244314260895E-4</v>
      </c>
      <c r="F48" s="33">
        <v>0.40725632509086501</v>
      </c>
      <c r="G48" s="31">
        <v>4.9699542872742344E-5</v>
      </c>
      <c r="H48" s="34">
        <v>1</v>
      </c>
      <c r="L48" s="88"/>
    </row>
    <row r="49" spans="1:12" ht="15.6" customHeight="1" x14ac:dyDescent="0.3">
      <c r="A49" s="92" t="s">
        <v>201</v>
      </c>
      <c r="B49" s="62">
        <v>2.6140063333024099</v>
      </c>
      <c r="C49" s="63">
        <v>6.6470873828902627E-2</v>
      </c>
      <c r="D49" s="64">
        <v>7.0504103228120192</v>
      </c>
      <c r="E49" s="65">
        <v>6.3857894476320134E-2</v>
      </c>
      <c r="F49" s="66">
        <v>491.65385388023799</v>
      </c>
      <c r="G49" s="63">
        <v>5.9998998871332643E-2</v>
      </c>
      <c r="H49" s="67">
        <v>243</v>
      </c>
      <c r="L49" s="88"/>
    </row>
    <row r="50" spans="1:12" ht="15.6" x14ac:dyDescent="0.3">
      <c r="A50" s="35" t="s">
        <v>202</v>
      </c>
      <c r="B50" s="108">
        <v>0.144806881104528</v>
      </c>
      <c r="C50" s="31">
        <v>3.6822557775885974E-3</v>
      </c>
      <c r="D50" s="32">
        <v>0.47033090837597602</v>
      </c>
      <c r="E50" s="31">
        <v>4.2599423495746028E-3</v>
      </c>
      <c r="F50" s="33">
        <v>30.811490802678996</v>
      </c>
      <c r="G50" s="31">
        <v>3.7600815844399506E-3</v>
      </c>
      <c r="H50" s="34">
        <v>13</v>
      </c>
      <c r="L50" s="88"/>
    </row>
    <row r="51" spans="1:12" ht="15.6" x14ac:dyDescent="0.3">
      <c r="A51" s="35" t="s">
        <v>203</v>
      </c>
      <c r="B51" s="108">
        <v>0.81679791420881398</v>
      </c>
      <c r="C51" s="31">
        <v>2.0770137549932174E-2</v>
      </c>
      <c r="D51" s="32">
        <v>2.4403457011418102</v>
      </c>
      <c r="E51" s="31">
        <v>2.2103016864854056E-2</v>
      </c>
      <c r="F51" s="33">
        <v>146.46756639120298</v>
      </c>
      <c r="G51" s="31">
        <v>1.7874175664924764E-2</v>
      </c>
      <c r="H51" s="34">
        <v>69</v>
      </c>
      <c r="L51" s="88"/>
    </row>
    <row r="52" spans="1:12" ht="15.6" x14ac:dyDescent="0.3">
      <c r="A52" s="35" t="s">
        <v>204</v>
      </c>
      <c r="B52" s="108">
        <v>1.0359018650563898</v>
      </c>
      <c r="C52" s="31">
        <v>2.6341673810827075E-2</v>
      </c>
      <c r="D52" s="32">
        <v>2.5988734525576898</v>
      </c>
      <c r="E52" s="31">
        <v>2.3538855058374393E-2</v>
      </c>
      <c r="F52" s="33">
        <v>200.144294601453</v>
      </c>
      <c r="G52" s="31">
        <v>2.4424617464345936E-2</v>
      </c>
      <c r="H52" s="34">
        <v>103</v>
      </c>
      <c r="L52" s="88"/>
    </row>
    <row r="53" spans="1:12" ht="15.6" x14ac:dyDescent="0.3">
      <c r="A53" s="35" t="s">
        <v>205</v>
      </c>
      <c r="B53" s="108">
        <v>0.66726951787903188</v>
      </c>
      <c r="C53" s="31">
        <v>1.6967819613801439E-2</v>
      </c>
      <c r="D53" s="32">
        <v>1.48832081006119</v>
      </c>
      <c r="E53" s="31">
        <v>1.3480213049201958E-2</v>
      </c>
      <c r="F53" s="33">
        <v>110.84479271165199</v>
      </c>
      <c r="G53" s="31">
        <v>1.3526948970930925E-2</v>
      </c>
      <c r="H53" s="34">
        <v>61</v>
      </c>
      <c r="L53" s="88"/>
    </row>
    <row r="54" spans="1:12" ht="15.6" x14ac:dyDescent="0.3">
      <c r="A54" s="35" t="s">
        <v>206</v>
      </c>
      <c r="B54" s="108">
        <v>2.5391077157636398E-2</v>
      </c>
      <c r="C54" s="31">
        <v>6.4566296746226197E-4</v>
      </c>
      <c r="D54" s="32">
        <v>5.2539450675357896E-2</v>
      </c>
      <c r="E54" s="31">
        <v>4.7586715431516665E-4</v>
      </c>
      <c r="F54" s="33">
        <v>3.3857093732505898</v>
      </c>
      <c r="G54" s="31">
        <v>4.1317518669101123E-4</v>
      </c>
      <c r="H54" s="34">
        <v>2</v>
      </c>
      <c r="L54" s="88"/>
    </row>
    <row r="55" spans="1:12" ht="15.6" x14ac:dyDescent="0.3">
      <c r="A55" s="91" t="s">
        <v>92</v>
      </c>
      <c r="B55" s="107" t="s">
        <v>166</v>
      </c>
      <c r="C55" s="26" t="s">
        <v>166</v>
      </c>
      <c r="D55" s="27" t="s">
        <v>166</v>
      </c>
      <c r="E55" s="26" t="s">
        <v>166</v>
      </c>
      <c r="F55" s="28" t="s">
        <v>166</v>
      </c>
      <c r="G55" s="26" t="s">
        <v>166</v>
      </c>
      <c r="H55" s="29" t="s">
        <v>166</v>
      </c>
      <c r="I55" s="85"/>
      <c r="J55" s="85"/>
      <c r="K55" s="85"/>
      <c r="L55" s="88"/>
    </row>
    <row r="56" spans="1:12" ht="15.6" x14ac:dyDescent="0.3">
      <c r="A56" s="30" t="s">
        <v>207</v>
      </c>
      <c r="B56" s="108">
        <v>2.8978575954942198</v>
      </c>
      <c r="C56" s="31">
        <v>7.3688852299325772E-2</v>
      </c>
      <c r="D56" s="32">
        <v>7.9383634689211497</v>
      </c>
      <c r="E56" s="31">
        <v>7.190037934002913E-2</v>
      </c>
      <c r="F56" s="33">
        <v>648.01328828950091</v>
      </c>
      <c r="G56" s="31">
        <v>7.908032906859129E-2</v>
      </c>
      <c r="H56" s="34">
        <v>203</v>
      </c>
      <c r="L56" s="88"/>
    </row>
    <row r="57" spans="1:12" ht="15.6" x14ac:dyDescent="0.3">
      <c r="A57" s="30" t="s">
        <v>208</v>
      </c>
      <c r="B57" s="108">
        <v>18.7379019597359</v>
      </c>
      <c r="C57" s="31">
        <v>0.47648113974169914</v>
      </c>
      <c r="D57" s="32">
        <v>51.210686843245497</v>
      </c>
      <c r="E57" s="31">
        <v>0.46383210150406423</v>
      </c>
      <c r="F57" s="33">
        <v>4764.8930085627599</v>
      </c>
      <c r="G57" s="31">
        <v>0.58148392001096261</v>
      </c>
      <c r="H57" s="34">
        <v>1517</v>
      </c>
      <c r="L57" s="88"/>
    </row>
    <row r="58" spans="1:12" ht="15.6" x14ac:dyDescent="0.3">
      <c r="A58" s="30" t="s">
        <v>209</v>
      </c>
      <c r="B58" s="108">
        <v>10.372509852804299</v>
      </c>
      <c r="C58" s="31">
        <v>0.26375980231224649</v>
      </c>
      <c r="D58" s="32">
        <v>28.688555932297799</v>
      </c>
      <c r="E58" s="31">
        <v>0.25984172459795229</v>
      </c>
      <c r="F58" s="33">
        <v>1548.5204725181998</v>
      </c>
      <c r="G58" s="31">
        <v>0.1889737614168826</v>
      </c>
      <c r="H58" s="34">
        <v>801</v>
      </c>
      <c r="L58" s="88"/>
    </row>
    <row r="59" spans="1:12" ht="15.6" x14ac:dyDescent="0.3">
      <c r="A59" s="30" t="s">
        <v>210</v>
      </c>
      <c r="B59" s="108">
        <v>6.8936706572045994</v>
      </c>
      <c r="C59" s="31">
        <v>0.17529732297708381</v>
      </c>
      <c r="D59" s="32">
        <v>21.303250296009299</v>
      </c>
      <c r="E59" s="31">
        <v>0.19295057267852983</v>
      </c>
      <c r="F59" s="33">
        <v>1142.5282038206401</v>
      </c>
      <c r="G59" s="31">
        <v>0.13942847771960826</v>
      </c>
      <c r="H59" s="34">
        <v>491</v>
      </c>
      <c r="L59" s="88"/>
    </row>
    <row r="60" spans="1:12" ht="15.6" x14ac:dyDescent="0.3">
      <c r="A60" s="30" t="s">
        <v>211</v>
      </c>
      <c r="B60" s="108">
        <v>0.42364996733560795</v>
      </c>
      <c r="C60" s="31">
        <v>1.0772882669648102E-2</v>
      </c>
      <c r="D60" s="32">
        <v>1.2669541246028699</v>
      </c>
      <c r="E60" s="31">
        <v>1.1475221879421064E-2</v>
      </c>
      <c r="F60" s="33">
        <v>90.412651751876993</v>
      </c>
      <c r="G60" s="31">
        <v>1.1033511783956146E-2</v>
      </c>
      <c r="H60" s="34">
        <v>33</v>
      </c>
      <c r="L60" s="88"/>
    </row>
    <row r="61" spans="1:12" ht="15.6" x14ac:dyDescent="0.3">
      <c r="A61" s="91" t="s">
        <v>93</v>
      </c>
      <c r="B61" s="107" t="s">
        <v>166</v>
      </c>
      <c r="C61" s="26" t="s">
        <v>166</v>
      </c>
      <c r="D61" s="27" t="s">
        <v>166</v>
      </c>
      <c r="E61" s="26" t="s">
        <v>166</v>
      </c>
      <c r="F61" s="28" t="s">
        <v>166</v>
      </c>
      <c r="G61" s="26" t="s">
        <v>166</v>
      </c>
      <c r="H61" s="29" t="s">
        <v>166</v>
      </c>
      <c r="I61" s="85"/>
      <c r="J61" s="85"/>
      <c r="K61" s="85"/>
      <c r="L61" s="88"/>
    </row>
    <row r="62" spans="1:12" ht="15.6" customHeight="1" x14ac:dyDescent="0.3">
      <c r="A62" s="92" t="s">
        <v>183</v>
      </c>
      <c r="B62" s="62">
        <v>33.873192259070301</v>
      </c>
      <c r="C62" s="63">
        <v>0.86135242296459325</v>
      </c>
      <c r="D62" s="64">
        <v>94.181768921511903</v>
      </c>
      <c r="E62" s="65">
        <v>0.85303538177396776</v>
      </c>
      <c r="F62" s="66">
        <v>6992.9488248409498</v>
      </c>
      <c r="G62" s="63">
        <v>0.85338480587019283</v>
      </c>
      <c r="H62" s="67">
        <v>2281</v>
      </c>
      <c r="I62" s="85"/>
      <c r="J62" s="85"/>
      <c r="K62" s="85"/>
      <c r="L62" s="88"/>
    </row>
    <row r="63" spans="1:12" ht="15.6" x14ac:dyDescent="0.3">
      <c r="A63" s="30" t="s">
        <v>184</v>
      </c>
      <c r="B63" s="108">
        <v>3.9256326045457897</v>
      </c>
      <c r="C63" s="31">
        <v>9.982387044400548E-2</v>
      </c>
      <c r="D63" s="32">
        <v>10.289496935056199</v>
      </c>
      <c r="E63" s="31">
        <v>9.3195371532811877E-2</v>
      </c>
      <c r="F63" s="33">
        <v>637.10383688603395</v>
      </c>
      <c r="G63" s="31">
        <v>7.7748993704742156E-2</v>
      </c>
      <c r="H63" s="34">
        <v>265</v>
      </c>
      <c r="I63" s="86"/>
      <c r="J63" s="86"/>
      <c r="K63" s="86"/>
      <c r="L63" s="88"/>
    </row>
    <row r="64" spans="1:12" ht="15.6" x14ac:dyDescent="0.3">
      <c r="A64" s="30" t="s">
        <v>185</v>
      </c>
      <c r="B64" s="108">
        <v>2.6914361445364698</v>
      </c>
      <c r="C64" s="31">
        <v>6.843981596479741E-2</v>
      </c>
      <c r="D64" s="32">
        <v>8.029917936468399</v>
      </c>
      <c r="E64" s="31">
        <v>7.2729618385670394E-2</v>
      </c>
      <c r="F64" s="33">
        <v>575.09824624508497</v>
      </c>
      <c r="G64" s="31">
        <v>7.0182138826007018E-2</v>
      </c>
      <c r="H64" s="34">
        <v>185</v>
      </c>
      <c r="L64" s="88"/>
    </row>
    <row r="65" spans="1:12" ht="15.6" x14ac:dyDescent="0.3">
      <c r="A65" s="30" t="s">
        <v>186</v>
      </c>
      <c r="B65" s="108">
        <v>6.5793318741131799</v>
      </c>
      <c r="C65" s="31">
        <v>0.16730408542283368</v>
      </c>
      <c r="D65" s="32">
        <v>18.0725297100253</v>
      </c>
      <c r="E65" s="31">
        <v>0.16368886948450112</v>
      </c>
      <c r="F65" s="33">
        <v>1815.00564940035</v>
      </c>
      <c r="G65" s="31">
        <v>0.22149429125874515</v>
      </c>
      <c r="H65" s="34">
        <v>433</v>
      </c>
      <c r="I65" s="86"/>
      <c r="J65" s="86"/>
      <c r="K65" s="86"/>
      <c r="L65" s="88"/>
    </row>
    <row r="66" spans="1:12" ht="15.6" x14ac:dyDescent="0.3">
      <c r="A66" s="30" t="s">
        <v>187</v>
      </c>
      <c r="B66" s="108">
        <v>4.0765962185801703</v>
      </c>
      <c r="C66" s="31">
        <v>0.10366268415053431</v>
      </c>
      <c r="D66" s="32">
        <v>12.0144561592881</v>
      </c>
      <c r="E66" s="31">
        <v>0.10881889684176468</v>
      </c>
      <c r="F66" s="33">
        <v>929.77399534271888</v>
      </c>
      <c r="G66" s="31">
        <v>0.11346500888153524</v>
      </c>
      <c r="H66" s="34">
        <v>298</v>
      </c>
      <c r="L66" s="88"/>
    </row>
    <row r="67" spans="1:12" ht="15.6" x14ac:dyDescent="0.3">
      <c r="A67" s="30" t="s">
        <v>188</v>
      </c>
      <c r="B67" s="108">
        <v>1.1296008071853398</v>
      </c>
      <c r="C67" s="31">
        <v>2.8724319361760616E-2</v>
      </c>
      <c r="D67" s="32">
        <v>3.2300021865635595</v>
      </c>
      <c r="E67" s="31">
        <v>2.9255196413248315E-2</v>
      </c>
      <c r="F67" s="33">
        <v>217.72280597487597</v>
      </c>
      <c r="G67" s="31">
        <v>2.6569811843948268E-2</v>
      </c>
      <c r="H67" s="34">
        <v>69</v>
      </c>
      <c r="L67" s="88"/>
    </row>
    <row r="68" spans="1:12" ht="15.6" x14ac:dyDescent="0.3">
      <c r="A68" s="30" t="s">
        <v>189</v>
      </c>
      <c r="B68" s="108">
        <v>5.2190393667522796</v>
      </c>
      <c r="C68" s="31">
        <v>0.13271356799552664</v>
      </c>
      <c r="D68" s="32">
        <v>13.542118569562799</v>
      </c>
      <c r="E68" s="31">
        <v>0.12265543975546193</v>
      </c>
      <c r="F68" s="33">
        <v>802.59257257992601</v>
      </c>
      <c r="G68" s="31">
        <v>9.794441857073892E-2</v>
      </c>
      <c r="H68" s="34">
        <v>336</v>
      </c>
      <c r="L68" s="88"/>
    </row>
    <row r="69" spans="1:12" ht="15.6" x14ac:dyDescent="0.3">
      <c r="A69" s="30" t="s">
        <v>190</v>
      </c>
      <c r="B69" s="108">
        <v>4.1975286372878893</v>
      </c>
      <c r="C69" s="31">
        <v>0.10673784255521551</v>
      </c>
      <c r="D69" s="32">
        <v>11.803123948756198</v>
      </c>
      <c r="E69" s="31">
        <v>0.10690479122497114</v>
      </c>
      <c r="F69" s="33">
        <v>731.32971201534599</v>
      </c>
      <c r="G69" s="31">
        <v>8.9247852364987806E-2</v>
      </c>
      <c r="H69" s="34">
        <v>268</v>
      </c>
      <c r="L69" s="88"/>
    </row>
    <row r="70" spans="1:12" ht="15.6" x14ac:dyDescent="0.3">
      <c r="A70" s="30" t="s">
        <v>191</v>
      </c>
      <c r="B70" s="108">
        <v>3.1393548992891498</v>
      </c>
      <c r="C70" s="31">
        <v>7.9829823193720256E-2</v>
      </c>
      <c r="D70" s="32">
        <v>8.302783249181779</v>
      </c>
      <c r="E70" s="31">
        <v>7.5201049628348671E-2</v>
      </c>
      <c r="F70" s="33">
        <v>599.13052758134904</v>
      </c>
      <c r="G70" s="31">
        <v>7.3114919296230471E-2</v>
      </c>
      <c r="H70" s="34">
        <v>220</v>
      </c>
      <c r="L70" s="88"/>
    </row>
    <row r="71" spans="1:12" ht="15.6" x14ac:dyDescent="0.3">
      <c r="A71" s="30" t="s">
        <v>192</v>
      </c>
      <c r="B71" s="108">
        <v>2.9146717067800401</v>
      </c>
      <c r="C71" s="31">
        <v>7.4116413876199577E-2</v>
      </c>
      <c r="D71" s="32">
        <v>8.8973402266093089</v>
      </c>
      <c r="E71" s="31">
        <v>8.0586148507187275E-2</v>
      </c>
      <c r="F71" s="33">
        <v>685.19147881527397</v>
      </c>
      <c r="G71" s="31">
        <v>8.3617371123258913E-2</v>
      </c>
      <c r="H71" s="34">
        <v>207</v>
      </c>
      <c r="L71" s="88"/>
    </row>
    <row r="72" spans="1:12" ht="15.6" x14ac:dyDescent="0.3">
      <c r="A72" s="30" t="s">
        <v>194</v>
      </c>
      <c r="B72" s="108">
        <v>27.2938603849571</v>
      </c>
      <c r="C72" s="31">
        <v>0.6940483375417591</v>
      </c>
      <c r="D72" s="32">
        <v>76.109239211486496</v>
      </c>
      <c r="E72" s="31">
        <v>0.68934651228946564</v>
      </c>
      <c r="F72" s="33">
        <v>5177.9431754406096</v>
      </c>
      <c r="G72" s="31">
        <v>0.63189051461144885</v>
      </c>
      <c r="H72" s="34">
        <v>1848</v>
      </c>
      <c r="L72" s="88"/>
    </row>
    <row r="73" spans="1:12" ht="15.6" customHeight="1" x14ac:dyDescent="0.3">
      <c r="A73" s="92" t="s">
        <v>195</v>
      </c>
      <c r="B73" s="62">
        <v>3.3969055909910097</v>
      </c>
      <c r="C73" s="63">
        <v>8.6379011431926569E-2</v>
      </c>
      <c r="D73" s="64">
        <v>10.4953176964751</v>
      </c>
      <c r="E73" s="65">
        <v>9.5059558135001276E-2</v>
      </c>
      <c r="F73" s="66">
        <v>832.58532926252099</v>
      </c>
      <c r="G73" s="63">
        <v>0.10160458590217515</v>
      </c>
      <c r="H73" s="67">
        <v>430</v>
      </c>
      <c r="I73" s="85"/>
      <c r="J73" s="85"/>
      <c r="K73" s="85"/>
      <c r="L73" s="88"/>
    </row>
    <row r="74" spans="1:12" ht="15.6" x14ac:dyDescent="0.3">
      <c r="A74" s="30" t="s">
        <v>196</v>
      </c>
      <c r="B74" s="108">
        <v>1.0625082363407801</v>
      </c>
      <c r="C74" s="31">
        <v>2.7018240170348991E-2</v>
      </c>
      <c r="D74" s="32">
        <v>2.9633450615405197</v>
      </c>
      <c r="E74" s="31">
        <v>2.6839994776545761E-2</v>
      </c>
      <c r="F74" s="33">
        <v>270.84476555573599</v>
      </c>
      <c r="G74" s="31">
        <v>3.3052552430196953E-2</v>
      </c>
      <c r="H74" s="34">
        <v>144</v>
      </c>
      <c r="L74" s="88"/>
    </row>
    <row r="75" spans="1:12" ht="15.6" x14ac:dyDescent="0.3">
      <c r="A75" s="30" t="s">
        <v>197</v>
      </c>
      <c r="B75" s="108">
        <v>0.79745500389384993</v>
      </c>
      <c r="C75" s="31">
        <v>2.0278271813170393E-2</v>
      </c>
      <c r="D75" s="32">
        <v>3.3750660265993497</v>
      </c>
      <c r="E75" s="31">
        <v>3.0569087515353786E-2</v>
      </c>
      <c r="F75" s="33">
        <v>158.484443982654</v>
      </c>
      <c r="G75" s="31">
        <v>1.934065583050492E-2</v>
      </c>
      <c r="H75" s="34">
        <v>84</v>
      </c>
      <c r="L75" s="88"/>
    </row>
    <row r="76" spans="1:12" ht="15.6" x14ac:dyDescent="0.3">
      <c r="A76" s="30" t="s">
        <v>198</v>
      </c>
      <c r="B76" s="108">
        <v>0.14943309671513</v>
      </c>
      <c r="C76" s="31">
        <v>3.7998945875027013E-3</v>
      </c>
      <c r="D76" s="32">
        <v>0.36816048762489095</v>
      </c>
      <c r="E76" s="31">
        <v>3.3345511101719864E-3</v>
      </c>
      <c r="F76" s="33">
        <v>19.1834087234914</v>
      </c>
      <c r="G76" s="31">
        <v>2.3410480956576451E-3</v>
      </c>
      <c r="H76" s="34">
        <v>17</v>
      </c>
      <c r="L76" s="88"/>
    </row>
    <row r="77" spans="1:12" ht="15.6" x14ac:dyDescent="0.3">
      <c r="A77" s="30" t="s">
        <v>199</v>
      </c>
      <c r="B77" s="108">
        <v>1.3875092540412501</v>
      </c>
      <c r="C77" s="31">
        <v>3.5282604860904489E-2</v>
      </c>
      <c r="D77" s="32">
        <v>3.7887461207103099</v>
      </c>
      <c r="E77" s="31">
        <v>3.4315924732929472E-2</v>
      </c>
      <c r="F77" s="33">
        <v>384.072711000639</v>
      </c>
      <c r="G77" s="31">
        <v>4.6870329545815562E-2</v>
      </c>
      <c r="H77" s="34">
        <v>185</v>
      </c>
      <c r="L77" s="88"/>
    </row>
    <row r="78" spans="1:12" ht="15.6" customHeight="1" x14ac:dyDescent="0.3">
      <c r="A78" s="92" t="s">
        <v>201</v>
      </c>
      <c r="B78" s="62">
        <v>2.05549218251323</v>
      </c>
      <c r="C78" s="63">
        <v>5.2268565603481289E-2</v>
      </c>
      <c r="D78" s="64">
        <v>5.7307240470899599</v>
      </c>
      <c r="E78" s="65">
        <v>5.1905060091030686E-2</v>
      </c>
      <c r="F78" s="66">
        <v>368.83347083948701</v>
      </c>
      <c r="G78" s="63">
        <v>4.5010608227630498E-2</v>
      </c>
      <c r="H78" s="67">
        <v>334</v>
      </c>
      <c r="I78" s="86"/>
      <c r="J78" s="86"/>
      <c r="K78" s="86"/>
      <c r="L78" s="88"/>
    </row>
    <row r="79" spans="1:12" ht="15.6" x14ac:dyDescent="0.3">
      <c r="A79" s="30" t="s">
        <v>202</v>
      </c>
      <c r="B79" s="108">
        <v>0.130476042346546</v>
      </c>
      <c r="C79" s="31">
        <v>3.3178406792744625E-3</v>
      </c>
      <c r="D79" s="32">
        <v>0.32093843428089497</v>
      </c>
      <c r="E79" s="31">
        <v>2.9068453793949811E-3</v>
      </c>
      <c r="F79" s="33">
        <v>21.946722435600098</v>
      </c>
      <c r="G79" s="31">
        <v>2.6782692014934877E-3</v>
      </c>
      <c r="H79" s="34">
        <v>25</v>
      </c>
      <c r="L79" s="88"/>
    </row>
    <row r="80" spans="1:12" ht="15.6" x14ac:dyDescent="0.3">
      <c r="A80" s="30" t="s">
        <v>203</v>
      </c>
      <c r="B80" s="108">
        <v>0.42521888239195998</v>
      </c>
      <c r="C80" s="31">
        <v>1.0812778194548109E-2</v>
      </c>
      <c r="D80" s="32">
        <v>1.1979308015910501</v>
      </c>
      <c r="E80" s="31">
        <v>1.0850054850059323E-2</v>
      </c>
      <c r="F80" s="33">
        <v>59.347812798664101</v>
      </c>
      <c r="G80" s="31">
        <v>7.2425128472408682E-3</v>
      </c>
      <c r="H80" s="34">
        <v>60</v>
      </c>
      <c r="I80" s="86"/>
      <c r="J80" s="86"/>
      <c r="K80" s="86"/>
      <c r="L80" s="88"/>
    </row>
    <row r="81" spans="1:12" ht="15.6" x14ac:dyDescent="0.3">
      <c r="A81" s="30" t="s">
        <v>204</v>
      </c>
      <c r="B81" s="108">
        <v>1.10242297311543</v>
      </c>
      <c r="C81" s="31">
        <v>2.803322142661463E-2</v>
      </c>
      <c r="D81" s="32">
        <v>2.9924942493768398</v>
      </c>
      <c r="E81" s="31">
        <v>2.7104008596408054E-2</v>
      </c>
      <c r="F81" s="33">
        <v>228.03663579696499</v>
      </c>
      <c r="G81" s="31">
        <v>2.7828460502899641E-2</v>
      </c>
      <c r="H81" s="34">
        <v>183</v>
      </c>
      <c r="L81" s="88"/>
    </row>
    <row r="82" spans="1:12" ht="15.6" x14ac:dyDescent="0.3">
      <c r="A82" s="30" t="s">
        <v>205</v>
      </c>
      <c r="B82" s="108">
        <v>0.39737428465930097</v>
      </c>
      <c r="C82" s="31">
        <v>1.0104725303044269E-2</v>
      </c>
      <c r="D82" s="32">
        <v>1.21936056184117</v>
      </c>
      <c r="E82" s="31">
        <v>1.104415126516828E-2</v>
      </c>
      <c r="F82" s="33">
        <v>59.5022998082569</v>
      </c>
      <c r="G82" s="31">
        <v>7.2613656759963853E-3</v>
      </c>
      <c r="H82" s="34">
        <v>66</v>
      </c>
      <c r="L82" s="88"/>
    </row>
    <row r="83" spans="1:12" ht="15.6" x14ac:dyDescent="0.3">
      <c r="A83" s="98" t="s">
        <v>94</v>
      </c>
      <c r="B83" s="107" t="s">
        <v>166</v>
      </c>
      <c r="C83" s="26" t="s">
        <v>166</v>
      </c>
      <c r="D83" s="27" t="s">
        <v>166</v>
      </c>
      <c r="E83" s="26" t="s">
        <v>166</v>
      </c>
      <c r="F83" s="28" t="s">
        <v>166</v>
      </c>
      <c r="G83" s="26" t="s">
        <v>166</v>
      </c>
      <c r="H83" s="29" t="s">
        <v>166</v>
      </c>
      <c r="I83" s="85"/>
      <c r="J83" s="85"/>
      <c r="K83" s="85"/>
      <c r="L83" s="88"/>
    </row>
    <row r="84" spans="1:12" ht="15.6" x14ac:dyDescent="0.3">
      <c r="A84" s="96" t="s">
        <v>212</v>
      </c>
      <c r="B84" s="108">
        <v>31.9681037746737</v>
      </c>
      <c r="C84" s="31">
        <v>0.81290843311425509</v>
      </c>
      <c r="D84" s="32">
        <v>58.397247522859402</v>
      </c>
      <c r="E84" s="31">
        <v>0.52892315472143481</v>
      </c>
      <c r="F84" s="33">
        <v>5741.5167543439193</v>
      </c>
      <c r="G84" s="31">
        <v>0.70066624017053158</v>
      </c>
      <c r="H84" s="34">
        <v>2503</v>
      </c>
      <c r="L84" s="88"/>
    </row>
    <row r="85" spans="1:12" ht="15.6" x14ac:dyDescent="0.3">
      <c r="A85" s="96" t="s">
        <v>213</v>
      </c>
      <c r="B85" s="108">
        <v>5.51182665284409</v>
      </c>
      <c r="C85" s="31">
        <v>0.14015877824791664</v>
      </c>
      <c r="D85" s="32">
        <v>27.798433398196099</v>
      </c>
      <c r="E85" s="31">
        <v>0.25177959087082052</v>
      </c>
      <c r="F85" s="33">
        <v>1624.8412177519299</v>
      </c>
      <c r="G85" s="31">
        <v>0.1982875667923476</v>
      </c>
      <c r="H85" s="34">
        <v>416</v>
      </c>
      <c r="L85" s="88"/>
    </row>
    <row r="86" spans="1:12" ht="15.6" x14ac:dyDescent="0.3">
      <c r="A86" s="96" t="s">
        <v>214</v>
      </c>
      <c r="B86" s="108">
        <v>1.8456596050567999</v>
      </c>
      <c r="C86" s="31">
        <v>4.6932788637830687E-2</v>
      </c>
      <c r="D86" s="32">
        <v>24.212129744021098</v>
      </c>
      <c r="E86" s="31">
        <v>0.21929725440774109</v>
      </c>
      <c r="F86" s="33">
        <v>828.0096528471189</v>
      </c>
      <c r="G86" s="31">
        <v>0.10104619303712062</v>
      </c>
      <c r="H86" s="34">
        <v>126</v>
      </c>
      <c r="L86" s="88"/>
    </row>
    <row r="87" spans="1:12" ht="15.6" x14ac:dyDescent="0.3">
      <c r="A87" s="100" t="s">
        <v>139</v>
      </c>
      <c r="B87" s="108">
        <v>0</v>
      </c>
      <c r="C87" s="31">
        <v>0</v>
      </c>
      <c r="D87" s="32">
        <v>0</v>
      </c>
      <c r="E87" s="31">
        <v>0</v>
      </c>
      <c r="F87" s="33">
        <v>0</v>
      </c>
      <c r="G87" s="31">
        <v>0</v>
      </c>
      <c r="H87" s="34">
        <v>0</v>
      </c>
      <c r="L87" s="88"/>
    </row>
    <row r="88" spans="1:12" ht="15.6" x14ac:dyDescent="0.3">
      <c r="A88" s="98" t="s">
        <v>95</v>
      </c>
      <c r="B88" s="107" t="s">
        <v>166</v>
      </c>
      <c r="C88" s="26" t="s">
        <v>166</v>
      </c>
      <c r="D88" s="27" t="s">
        <v>166</v>
      </c>
      <c r="E88" s="26" t="s">
        <v>166</v>
      </c>
      <c r="F88" s="28" t="s">
        <v>166</v>
      </c>
      <c r="G88" s="26" t="s">
        <v>166</v>
      </c>
      <c r="H88" s="29" t="s">
        <v>166</v>
      </c>
      <c r="I88" s="85"/>
      <c r="J88" s="85"/>
      <c r="K88" s="85"/>
      <c r="L88" s="88"/>
    </row>
    <row r="89" spans="1:12" ht="15.6" x14ac:dyDescent="0.3">
      <c r="A89" s="45" t="s">
        <v>216</v>
      </c>
      <c r="B89" s="109">
        <v>7.3311225749744393</v>
      </c>
      <c r="C89" s="39">
        <v>0.18642117178411979</v>
      </c>
      <c r="D89" s="40">
        <v>24.614078830560999</v>
      </c>
      <c r="E89" s="39">
        <v>0.22293784001593883</v>
      </c>
      <c r="F89" s="41">
        <v>2390.9626690497798</v>
      </c>
      <c r="G89" s="39">
        <v>0.29178123053350563</v>
      </c>
      <c r="H89" s="42">
        <v>527</v>
      </c>
      <c r="I89" s="87"/>
      <c r="J89" s="87"/>
      <c r="K89" s="87"/>
      <c r="L89" s="87"/>
    </row>
    <row r="90" spans="1:12" ht="15.6" x14ac:dyDescent="0.3">
      <c r="A90" s="59" t="s">
        <v>217</v>
      </c>
      <c r="B90" s="109">
        <v>10.936222165363301</v>
      </c>
      <c r="C90" s="39">
        <v>0.27809429321478762</v>
      </c>
      <c r="D90" s="40">
        <v>35.033407941719595</v>
      </c>
      <c r="E90" s="39">
        <v>0.31730914444081976</v>
      </c>
      <c r="F90" s="41">
        <v>2514.7505033337798</v>
      </c>
      <c r="G90" s="39">
        <v>0.30688768413063255</v>
      </c>
      <c r="H90" s="42">
        <v>828</v>
      </c>
      <c r="L90" s="88"/>
    </row>
    <row r="91" spans="1:12" ht="15.6" x14ac:dyDescent="0.3">
      <c r="A91" s="59" t="s">
        <v>218</v>
      </c>
      <c r="B91" s="109">
        <v>9.8533382937198599</v>
      </c>
      <c r="C91" s="39">
        <v>0.25055792641783792</v>
      </c>
      <c r="D91" s="40">
        <v>31.307079211763696</v>
      </c>
      <c r="E91" s="39">
        <v>0.28355855462738938</v>
      </c>
      <c r="F91" s="41">
        <v>2810.8815052698201</v>
      </c>
      <c r="G91" s="39">
        <v>0.34302604348793575</v>
      </c>
      <c r="H91" s="42">
        <v>756</v>
      </c>
      <c r="L91" s="88"/>
    </row>
    <row r="92" spans="1:12" ht="15.6" x14ac:dyDescent="0.3">
      <c r="A92" s="59" t="s">
        <v>219</v>
      </c>
      <c r="B92" s="109">
        <v>6.1094326153732901</v>
      </c>
      <c r="C92" s="39">
        <v>0.15535514178713339</v>
      </c>
      <c r="D92" s="40">
        <v>18.5082865304806</v>
      </c>
      <c r="E92" s="39">
        <v>0.1676356629027419</v>
      </c>
      <c r="F92" s="41">
        <v>1663.68942855871</v>
      </c>
      <c r="G92" s="39">
        <v>0.20302840984270445</v>
      </c>
      <c r="H92" s="42">
        <v>496</v>
      </c>
      <c r="L92" s="88"/>
    </row>
    <row r="93" spans="1:12" ht="15.6" x14ac:dyDescent="0.3">
      <c r="A93" s="59" t="s">
        <v>220</v>
      </c>
      <c r="B93" s="109">
        <v>1.8587622553777599</v>
      </c>
      <c r="C93" s="39">
        <v>4.7265972458088855E-2</v>
      </c>
      <c r="D93" s="40">
        <v>5.71692044714713</v>
      </c>
      <c r="E93" s="39">
        <v>5.1780036328131308E-2</v>
      </c>
      <c r="F93" s="41">
        <v>813.73719236930594</v>
      </c>
      <c r="G93" s="39">
        <v>9.930445271851826E-2</v>
      </c>
      <c r="H93" s="42">
        <v>153</v>
      </c>
      <c r="L93" s="88"/>
    </row>
    <row r="94" spans="1:12" ht="30" x14ac:dyDescent="0.3">
      <c r="A94" s="96" t="s">
        <v>221</v>
      </c>
      <c r="B94" s="109">
        <v>6.3759687713839801</v>
      </c>
      <c r="C94" s="39">
        <v>0.16213281901435134</v>
      </c>
      <c r="D94" s="40">
        <v>18.314596589251398</v>
      </c>
      <c r="E94" s="39">
        <v>0.16588134914484337</v>
      </c>
      <c r="F94" s="41">
        <v>1630.73522797496</v>
      </c>
      <c r="G94" s="39">
        <v>0.19900684257942472</v>
      </c>
      <c r="H94" s="42">
        <v>507</v>
      </c>
      <c r="L94" s="88"/>
    </row>
    <row r="95" spans="1:12" ht="15.6" x14ac:dyDescent="0.3">
      <c r="A95" s="59" t="s">
        <v>222</v>
      </c>
      <c r="B95" s="109">
        <v>2.04584790623817</v>
      </c>
      <c r="C95" s="39">
        <v>5.2023323859693812E-2</v>
      </c>
      <c r="D95" s="40">
        <v>6.5629132628685092</v>
      </c>
      <c r="E95" s="39">
        <v>5.9442472623401264E-2</v>
      </c>
      <c r="F95" s="41">
        <v>645.93242590440593</v>
      </c>
      <c r="G95" s="39">
        <v>7.8826390939337604E-2</v>
      </c>
      <c r="H95" s="42">
        <v>163</v>
      </c>
      <c r="L95" s="88"/>
    </row>
    <row r="96" spans="1:12" ht="15.6" x14ac:dyDescent="0.3">
      <c r="A96" s="59" t="s">
        <v>223</v>
      </c>
      <c r="B96" s="109">
        <v>2.4149490315261501</v>
      </c>
      <c r="C96" s="39">
        <v>6.140909849097699E-2</v>
      </c>
      <c r="D96" s="40">
        <v>7.5592326373014593</v>
      </c>
      <c r="E96" s="39">
        <v>6.8466466201675291E-2</v>
      </c>
      <c r="F96" s="41">
        <v>770.28181604696499</v>
      </c>
      <c r="G96" s="39">
        <v>9.4001374029435966E-2</v>
      </c>
      <c r="H96" s="42">
        <v>184</v>
      </c>
      <c r="L96" s="88"/>
    </row>
    <row r="97" spans="1:12" ht="30.6" x14ac:dyDescent="0.3">
      <c r="A97" s="59" t="s">
        <v>224</v>
      </c>
      <c r="B97" s="109">
        <v>12.5907563168278</v>
      </c>
      <c r="C97" s="39">
        <v>0.32016700337867843</v>
      </c>
      <c r="D97" s="40">
        <v>37.672175615452296</v>
      </c>
      <c r="E97" s="39">
        <v>0.34120933463422398</v>
      </c>
      <c r="F97" s="41">
        <v>3194.5035382115502</v>
      </c>
      <c r="G97" s="39">
        <v>0.38984137451775391</v>
      </c>
      <c r="H97" s="42">
        <v>1039</v>
      </c>
      <c r="L97" s="88"/>
    </row>
    <row r="98" spans="1:12" ht="15.6" x14ac:dyDescent="0.3">
      <c r="A98" s="59" t="s">
        <v>225</v>
      </c>
      <c r="B98" s="109">
        <v>2.2973873570936498</v>
      </c>
      <c r="C98" s="39">
        <v>5.8419653848566774E-2</v>
      </c>
      <c r="D98" s="40">
        <v>6.4860861836019597</v>
      </c>
      <c r="E98" s="39">
        <v>5.8746624396688346E-2</v>
      </c>
      <c r="F98" s="41">
        <v>416.95652029122198</v>
      </c>
      <c r="G98" s="39">
        <v>5.0883306604653809E-2</v>
      </c>
      <c r="H98" s="42">
        <v>174</v>
      </c>
      <c r="L98" s="88"/>
    </row>
    <row r="99" spans="1:12" ht="15.6" x14ac:dyDescent="0.3">
      <c r="A99" s="59" t="s">
        <v>226</v>
      </c>
      <c r="B99" s="109">
        <v>7.8366710743528394</v>
      </c>
      <c r="C99" s="31">
        <v>0.19927663050602684</v>
      </c>
      <c r="D99" s="32">
        <v>19.398388142921899</v>
      </c>
      <c r="E99" s="31">
        <v>0.17569760713548671</v>
      </c>
      <c r="F99" s="33">
        <v>851.00635479076686</v>
      </c>
      <c r="G99" s="31">
        <v>0.10385259653232724</v>
      </c>
      <c r="H99" s="34">
        <v>606</v>
      </c>
      <c r="L99" s="88"/>
    </row>
    <row r="100" spans="1:12" ht="15.6" customHeight="1" x14ac:dyDescent="0.3">
      <c r="A100" s="98" t="s">
        <v>96</v>
      </c>
      <c r="B100" s="107" t="s">
        <v>166</v>
      </c>
      <c r="C100" s="26" t="s">
        <v>166</v>
      </c>
      <c r="D100" s="27" t="s">
        <v>166</v>
      </c>
      <c r="E100" s="26" t="s">
        <v>166</v>
      </c>
      <c r="F100" s="28" t="s">
        <v>166</v>
      </c>
      <c r="G100" s="26" t="s">
        <v>166</v>
      </c>
      <c r="H100" s="29" t="s">
        <v>166</v>
      </c>
      <c r="I100" s="85"/>
      <c r="J100" s="85"/>
      <c r="K100" s="85"/>
      <c r="L100" s="88"/>
    </row>
    <row r="101" spans="1:12" ht="15.6" x14ac:dyDescent="0.3">
      <c r="A101" s="92" t="s">
        <v>227</v>
      </c>
      <c r="B101" s="62">
        <v>10.032410743678501</v>
      </c>
      <c r="C101" s="63">
        <v>0.25511151225877021</v>
      </c>
      <c r="D101" s="64">
        <v>26.4801761409148</v>
      </c>
      <c r="E101" s="65">
        <v>0.23983969957743873</v>
      </c>
      <c r="F101" s="66">
        <v>3349.0108561546099</v>
      </c>
      <c r="G101" s="63">
        <v>0.4086966816036543</v>
      </c>
      <c r="H101" s="67">
        <v>754</v>
      </c>
      <c r="I101" s="85"/>
      <c r="J101" s="85"/>
      <c r="K101" s="85"/>
      <c r="L101" s="88"/>
    </row>
    <row r="102" spans="1:12" ht="15.6" x14ac:dyDescent="0.3">
      <c r="A102" s="45" t="s">
        <v>228</v>
      </c>
      <c r="B102" s="108">
        <v>6.957517485995699</v>
      </c>
      <c r="C102" s="31">
        <v>0.17692086705457161</v>
      </c>
      <c r="D102" s="32">
        <v>16.873972630233499</v>
      </c>
      <c r="E102" s="31">
        <v>0.15283314222596836</v>
      </c>
      <c r="F102" s="33">
        <v>2170.31337896779</v>
      </c>
      <c r="G102" s="31">
        <v>0.26485428507765962</v>
      </c>
      <c r="H102" s="34">
        <v>522</v>
      </c>
      <c r="L102" s="88"/>
    </row>
    <row r="103" spans="1:12" ht="15.6" x14ac:dyDescent="0.3">
      <c r="A103" s="45" t="s">
        <v>229</v>
      </c>
      <c r="B103" s="108">
        <v>0.9488139608348789</v>
      </c>
      <c r="C103" s="31">
        <v>2.4127138589629539E-2</v>
      </c>
      <c r="D103" s="32">
        <v>3.3347539819390599</v>
      </c>
      <c r="E103" s="31">
        <v>3.0203968015044366E-2</v>
      </c>
      <c r="F103" s="33">
        <v>438.35468428276903</v>
      </c>
      <c r="G103" s="31">
        <v>5.34946324532053E-2</v>
      </c>
      <c r="H103" s="34">
        <v>74</v>
      </c>
      <c r="L103" s="88"/>
    </row>
    <row r="104" spans="1:12" ht="15.6" x14ac:dyDescent="0.3">
      <c r="A104" s="45" t="s">
        <v>230</v>
      </c>
      <c r="B104" s="108">
        <v>1.74554025348417</v>
      </c>
      <c r="C104" s="31">
        <v>4.4386880197812409E-2</v>
      </c>
      <c r="D104" s="32">
        <v>4.5169079161989796</v>
      </c>
      <c r="E104" s="31">
        <v>4.0911126567857205E-2</v>
      </c>
      <c r="F104" s="33">
        <v>619.31825750935991</v>
      </c>
      <c r="G104" s="31">
        <v>7.5578529772597325E-2</v>
      </c>
      <c r="H104" s="34">
        <v>137</v>
      </c>
      <c r="L104" s="88"/>
    </row>
    <row r="105" spans="1:12" ht="15.6" customHeight="1" x14ac:dyDescent="0.3">
      <c r="A105" s="45" t="s">
        <v>231</v>
      </c>
      <c r="B105" s="108">
        <v>0.38053904336379296</v>
      </c>
      <c r="C105" s="31">
        <v>9.6766264167576829E-3</v>
      </c>
      <c r="D105" s="32">
        <v>1.7545416125433</v>
      </c>
      <c r="E105" s="31">
        <v>1.5891462768569124E-2</v>
      </c>
      <c r="F105" s="33">
        <v>121.02453539469199</v>
      </c>
      <c r="G105" s="31">
        <v>1.4769234300192174E-2</v>
      </c>
      <c r="H105" s="34">
        <v>21</v>
      </c>
      <c r="L105" s="88"/>
    </row>
    <row r="106" spans="1:12" ht="15.6" x14ac:dyDescent="0.3">
      <c r="A106" s="92" t="s">
        <v>232</v>
      </c>
      <c r="B106" s="62">
        <v>2.3627684618408096</v>
      </c>
      <c r="C106" s="63">
        <v>6.0082212622459365E-2</v>
      </c>
      <c r="D106" s="64">
        <v>8.4282731502805994</v>
      </c>
      <c r="E106" s="65">
        <v>7.633765310180668E-2</v>
      </c>
      <c r="F106" s="66">
        <v>966.50127624650793</v>
      </c>
      <c r="G106" s="63">
        <v>0.1179470241613958</v>
      </c>
      <c r="H106" s="67">
        <v>176</v>
      </c>
      <c r="I106" s="85"/>
      <c r="J106" s="85"/>
      <c r="K106" s="85"/>
      <c r="L106" s="88"/>
    </row>
    <row r="107" spans="1:12" ht="15.6" x14ac:dyDescent="0.3">
      <c r="A107" s="59" t="s">
        <v>233</v>
      </c>
      <c r="B107" s="108">
        <v>1.0352162950514299</v>
      </c>
      <c r="C107" s="31">
        <v>2.6324240632980483E-2</v>
      </c>
      <c r="D107" s="32">
        <v>3.1776075293250097</v>
      </c>
      <c r="E107" s="31">
        <v>2.8780640700903928E-2</v>
      </c>
      <c r="F107" s="33">
        <v>437.07867360669201</v>
      </c>
      <c r="G107" s="31">
        <v>5.3338914436333207E-2</v>
      </c>
      <c r="H107" s="34">
        <v>77</v>
      </c>
      <c r="L107" s="88"/>
    </row>
    <row r="108" spans="1:12" ht="15.6" x14ac:dyDescent="0.3">
      <c r="A108" s="59" t="s">
        <v>234</v>
      </c>
      <c r="B108" s="108">
        <v>0.980422941424828</v>
      </c>
      <c r="C108" s="31">
        <v>2.4930914974517E-2</v>
      </c>
      <c r="D108" s="32">
        <v>4.3746324399004397</v>
      </c>
      <c r="E108" s="31">
        <v>3.9622490596891949E-2</v>
      </c>
      <c r="F108" s="33">
        <v>411.22900297808894</v>
      </c>
      <c r="G108" s="31">
        <v>5.0184348786884082E-2</v>
      </c>
      <c r="H108" s="34">
        <v>65</v>
      </c>
      <c r="L108" s="88"/>
    </row>
    <row r="109" spans="1:12" ht="15.6" x14ac:dyDescent="0.3">
      <c r="A109" s="59" t="s">
        <v>235</v>
      </c>
      <c r="B109" s="108">
        <v>0.23281585508286901</v>
      </c>
      <c r="C109" s="31">
        <v>5.9202126373697397E-3</v>
      </c>
      <c r="D109" s="32">
        <v>0.6143109323184649</v>
      </c>
      <c r="E109" s="31">
        <v>5.5640169714258909E-3</v>
      </c>
      <c r="F109" s="33">
        <v>95.396906928019703</v>
      </c>
      <c r="G109" s="31">
        <v>1.1641765575373931E-2</v>
      </c>
      <c r="H109" s="34">
        <v>23</v>
      </c>
      <c r="L109" s="88"/>
    </row>
    <row r="110" spans="1:12" ht="15.6" customHeight="1" x14ac:dyDescent="0.3">
      <c r="A110" s="59" t="s">
        <v>236</v>
      </c>
      <c r="B110" s="108">
        <v>0.11431337028168399</v>
      </c>
      <c r="C110" s="31">
        <v>2.9068443775921737E-3</v>
      </c>
      <c r="D110" s="32">
        <v>0.26172224873668698</v>
      </c>
      <c r="E110" s="31">
        <v>2.3705048325849301E-3</v>
      </c>
      <c r="F110" s="33">
        <v>22.796692733707498</v>
      </c>
      <c r="G110" s="31">
        <v>2.7819953628046017E-3</v>
      </c>
      <c r="H110" s="34">
        <v>11</v>
      </c>
      <c r="L110" s="88"/>
    </row>
    <row r="111" spans="1:12" ht="15.6" x14ac:dyDescent="0.3">
      <c r="A111" s="92" t="s">
        <v>237</v>
      </c>
      <c r="B111" s="62">
        <v>1.4847545641527298</v>
      </c>
      <c r="C111" s="63">
        <v>3.7755430062787761E-2</v>
      </c>
      <c r="D111" s="64">
        <v>4.6620818368336101</v>
      </c>
      <c r="E111" s="65">
        <v>4.2226014706297131E-2</v>
      </c>
      <c r="F111" s="66">
        <v>310.78983983607202</v>
      </c>
      <c r="G111" s="63">
        <v>3.7927251260982453E-2</v>
      </c>
      <c r="H111" s="67">
        <v>98</v>
      </c>
      <c r="I111" s="85"/>
      <c r="J111" s="85"/>
      <c r="K111" s="85"/>
      <c r="L111" s="88"/>
    </row>
    <row r="112" spans="1:12" ht="15.6" x14ac:dyDescent="0.3">
      <c r="A112" s="59" t="s">
        <v>238</v>
      </c>
      <c r="B112" s="108">
        <v>0.17017712488162498</v>
      </c>
      <c r="C112" s="31">
        <v>4.3273889785420249E-3</v>
      </c>
      <c r="D112" s="32">
        <v>0.516852619675918</v>
      </c>
      <c r="E112" s="31">
        <v>4.6813048511920472E-3</v>
      </c>
      <c r="F112" s="33">
        <v>26.2077455374456</v>
      </c>
      <c r="G112" s="31">
        <v>3.1982633361080132E-3</v>
      </c>
      <c r="H112" s="34">
        <v>10</v>
      </c>
      <c r="L112" s="88"/>
    </row>
    <row r="113" spans="1:12" ht="15.6" x14ac:dyDescent="0.3">
      <c r="A113" s="59" t="s">
        <v>239</v>
      </c>
      <c r="B113" s="108">
        <v>0.23475490055470399</v>
      </c>
      <c r="C113" s="31">
        <v>5.969520110448435E-3</v>
      </c>
      <c r="D113" s="32">
        <v>0.79883577755815305</v>
      </c>
      <c r="E113" s="31">
        <v>7.2353194284544599E-3</v>
      </c>
      <c r="F113" s="33">
        <v>67.617630906728692</v>
      </c>
      <c r="G113" s="31">
        <v>8.2517204501426408E-3</v>
      </c>
      <c r="H113" s="34">
        <v>17</v>
      </c>
      <c r="L113" s="88"/>
    </row>
    <row r="114" spans="1:12" ht="15.6" x14ac:dyDescent="0.3">
      <c r="A114" s="59" t="s">
        <v>240</v>
      </c>
      <c r="B114" s="108">
        <v>0.26434694827751903</v>
      </c>
      <c r="C114" s="31">
        <v>6.7220084443374659E-3</v>
      </c>
      <c r="D114" s="32">
        <v>1.0560866560802398</v>
      </c>
      <c r="E114" s="31">
        <v>9.5653255844723468E-3</v>
      </c>
      <c r="F114" s="33">
        <v>18.819421313323698</v>
      </c>
      <c r="G114" s="31">
        <v>2.296628876649243E-3</v>
      </c>
      <c r="H114" s="34">
        <v>15</v>
      </c>
      <c r="L114" s="88"/>
    </row>
    <row r="115" spans="1:12" ht="15.6" x14ac:dyDescent="0.3">
      <c r="A115" s="59" t="s">
        <v>241</v>
      </c>
      <c r="B115" s="108">
        <v>0.60938991686674193</v>
      </c>
      <c r="C115" s="31">
        <v>1.5496014589023764E-2</v>
      </c>
      <c r="D115" s="32">
        <v>1.6634893701217199</v>
      </c>
      <c r="E115" s="31">
        <v>1.5066772541735555E-2</v>
      </c>
      <c r="F115" s="33">
        <v>127.53567066570099</v>
      </c>
      <c r="G115" s="31">
        <v>1.5563820968623994E-2</v>
      </c>
      <c r="H115" s="34">
        <v>37</v>
      </c>
      <c r="L115" s="88"/>
    </row>
    <row r="116" spans="1:12" ht="15.6" x14ac:dyDescent="0.3">
      <c r="A116" s="59" t="s">
        <v>242</v>
      </c>
      <c r="B116" s="108">
        <v>0.19341009097216599</v>
      </c>
      <c r="C116" s="31">
        <v>4.9181739119987505E-3</v>
      </c>
      <c r="D116" s="32">
        <v>0.59731767297935801</v>
      </c>
      <c r="E116" s="31">
        <v>5.4101034100868649E-3</v>
      </c>
      <c r="F116" s="33">
        <v>56.628302482420693</v>
      </c>
      <c r="G116" s="31">
        <v>6.9106372906737644E-3</v>
      </c>
      <c r="H116" s="34">
        <v>16</v>
      </c>
      <c r="L116" s="88"/>
    </row>
    <row r="117" spans="1:12" ht="15.6" customHeight="1" x14ac:dyDescent="0.3">
      <c r="A117" s="96" t="s">
        <v>243</v>
      </c>
      <c r="B117" s="108">
        <v>1.2675582599974299E-2</v>
      </c>
      <c r="C117" s="31">
        <v>3.2232402843732939E-4</v>
      </c>
      <c r="D117" s="32">
        <v>2.9499740418223397E-2</v>
      </c>
      <c r="E117" s="31">
        <v>2.6718889035587439E-4</v>
      </c>
      <c r="F117" s="33">
        <v>13.981068930452199</v>
      </c>
      <c r="G117" s="31">
        <v>1.7061803387847763E-3</v>
      </c>
      <c r="H117" s="34">
        <v>3</v>
      </c>
      <c r="L117" s="88"/>
    </row>
    <row r="118" spans="1:12" ht="15.6" x14ac:dyDescent="0.3">
      <c r="A118" s="92" t="s">
        <v>244</v>
      </c>
      <c r="B118" s="62">
        <v>24.351309730999699</v>
      </c>
      <c r="C118" s="63">
        <v>0.61922299731113561</v>
      </c>
      <c r="D118" s="64">
        <v>67.108948481273899</v>
      </c>
      <c r="E118" s="65">
        <v>0.60782790707488488</v>
      </c>
      <c r="F118" s="66">
        <v>3298.5997901184901</v>
      </c>
      <c r="G118" s="63">
        <v>0.40254476502589753</v>
      </c>
      <c r="H118" s="67">
        <v>1929</v>
      </c>
      <c r="I118" s="85"/>
      <c r="J118" s="85"/>
      <c r="K118" s="85"/>
      <c r="L118" s="88"/>
    </row>
    <row r="119" spans="1:12" ht="15.6" x14ac:dyDescent="0.3">
      <c r="A119" s="59" t="s">
        <v>245</v>
      </c>
      <c r="B119" s="108">
        <v>0.31932227263976898</v>
      </c>
      <c r="C119" s="31">
        <v>8.1199613883800679E-3</v>
      </c>
      <c r="D119" s="32">
        <v>1.2306379462343799</v>
      </c>
      <c r="E119" s="31">
        <v>1.1146294259629243E-2</v>
      </c>
      <c r="F119" s="33">
        <v>123.229255919354</v>
      </c>
      <c r="G119" s="31">
        <v>1.5038287462751177E-2</v>
      </c>
      <c r="H119" s="34">
        <v>27</v>
      </c>
      <c r="L119" s="88"/>
    </row>
    <row r="120" spans="1:12" ht="15.6" customHeight="1" x14ac:dyDescent="0.3">
      <c r="A120" s="59" t="s">
        <v>246</v>
      </c>
      <c r="B120" s="108">
        <v>24.03198745836</v>
      </c>
      <c r="C120" s="31">
        <v>0.61110303592275728</v>
      </c>
      <c r="D120" s="32">
        <v>65.878310535039503</v>
      </c>
      <c r="E120" s="31">
        <v>0.59668161281525545</v>
      </c>
      <c r="F120" s="33">
        <v>3175.3705341991299</v>
      </c>
      <c r="G120" s="31">
        <v>0.3875064775631456</v>
      </c>
      <c r="H120" s="34">
        <v>1902</v>
      </c>
      <c r="L120" s="88"/>
    </row>
    <row r="121" spans="1:12" ht="15.6" x14ac:dyDescent="0.3">
      <c r="A121" s="92" t="s">
        <v>247</v>
      </c>
      <c r="B121" s="62">
        <v>0.87289615039013402</v>
      </c>
      <c r="C121" s="63">
        <v>2.2196644720831639E-2</v>
      </c>
      <c r="D121" s="64">
        <v>2.7378901006918426</v>
      </c>
      <c r="E121" s="65">
        <v>2.4797974746526355E-2</v>
      </c>
      <c r="F121" s="66">
        <v>206.75520839690921</v>
      </c>
      <c r="G121" s="63">
        <v>2.5231380609232572E-2</v>
      </c>
      <c r="H121" s="67">
        <v>71</v>
      </c>
      <c r="I121" s="85"/>
      <c r="J121" s="85"/>
      <c r="K121" s="85"/>
      <c r="L121" s="88"/>
    </row>
    <row r="122" spans="1:12" ht="15.6" x14ac:dyDescent="0.3">
      <c r="A122" s="59" t="s">
        <v>248</v>
      </c>
      <c r="B122" s="108">
        <v>0.21570189881912699</v>
      </c>
      <c r="C122" s="31">
        <v>5.4850263820696655E-3</v>
      </c>
      <c r="D122" s="32">
        <v>0.60227974549093199</v>
      </c>
      <c r="E122" s="31">
        <v>5.4550465393970416E-3</v>
      </c>
      <c r="F122" s="33">
        <v>76.8432659379867</v>
      </c>
      <c r="G122" s="31">
        <v>9.3775712117286792E-3</v>
      </c>
      <c r="H122" s="34">
        <v>18</v>
      </c>
      <c r="L122" s="88"/>
    </row>
    <row r="123" spans="1:12" ht="15.6" x14ac:dyDescent="0.3">
      <c r="A123" s="59" t="s">
        <v>249</v>
      </c>
      <c r="B123" s="108">
        <v>7.9425036084393899E-2</v>
      </c>
      <c r="C123" s="31">
        <v>2.0196781794908584E-3</v>
      </c>
      <c r="D123" s="32">
        <v>0.151343604516957</v>
      </c>
      <c r="E123" s="31">
        <v>1.3707690027117653E-3</v>
      </c>
      <c r="F123" s="33">
        <v>15.574571832712699</v>
      </c>
      <c r="G123" s="31">
        <v>1.9006435329194903E-3</v>
      </c>
      <c r="H123" s="34">
        <v>7</v>
      </c>
      <c r="L123" s="88"/>
    </row>
    <row r="124" spans="1:12" ht="15.6" x14ac:dyDescent="0.3">
      <c r="A124" s="59" t="s">
        <v>250</v>
      </c>
      <c r="B124" s="108">
        <v>9.5514003826158489E-2</v>
      </c>
      <c r="C124" s="31">
        <v>2.4288002734870993E-3</v>
      </c>
      <c r="D124" s="32">
        <v>0.79121215350191598</v>
      </c>
      <c r="E124" s="31">
        <v>7.1662697479081853E-3</v>
      </c>
      <c r="F124" s="33">
        <v>48.273816075930299</v>
      </c>
      <c r="G124" s="31">
        <v>5.8910971883893567E-3</v>
      </c>
      <c r="H124" s="34">
        <v>4</v>
      </c>
      <c r="L124" s="88"/>
    </row>
    <row r="125" spans="1:12" ht="15.6" x14ac:dyDescent="0.3">
      <c r="A125" s="59" t="s">
        <v>251</v>
      </c>
      <c r="B125" s="108">
        <v>0.109556214199237</v>
      </c>
      <c r="C125" s="31">
        <v>2.7858759171442435E-3</v>
      </c>
      <c r="D125" s="32">
        <v>0.33384068050152599</v>
      </c>
      <c r="E125" s="31">
        <v>3.0237052839878734E-3</v>
      </c>
      <c r="F125" s="33">
        <v>9.4055291634004305</v>
      </c>
      <c r="G125" s="31">
        <v>1.1478041496174503E-3</v>
      </c>
      <c r="H125" s="34">
        <v>4</v>
      </c>
      <c r="L125" s="88"/>
    </row>
    <row r="126" spans="1:12" ht="15.6" x14ac:dyDescent="0.3">
      <c r="A126" s="59" t="s">
        <v>252</v>
      </c>
      <c r="B126" s="108">
        <v>0</v>
      </c>
      <c r="C126" s="31">
        <v>0</v>
      </c>
      <c r="D126" s="32">
        <v>0</v>
      </c>
      <c r="E126" s="31">
        <v>0</v>
      </c>
      <c r="F126" s="33">
        <v>0</v>
      </c>
      <c r="G126" s="31">
        <v>0</v>
      </c>
      <c r="H126" s="34">
        <v>0</v>
      </c>
      <c r="L126" s="88"/>
    </row>
    <row r="127" spans="1:12" ht="15.6" x14ac:dyDescent="0.3">
      <c r="A127" s="59" t="s">
        <v>253</v>
      </c>
      <c r="B127" s="108">
        <v>0.11275473351892699</v>
      </c>
      <c r="C127" s="31">
        <v>2.8672102166942457E-3</v>
      </c>
      <c r="D127" s="32">
        <v>0.17448309574368798</v>
      </c>
      <c r="E127" s="31">
        <v>1.5803510158623098E-3</v>
      </c>
      <c r="F127" s="33">
        <v>16.918388280284699</v>
      </c>
      <c r="G127" s="31">
        <v>2.0646362299863797E-3</v>
      </c>
      <c r="H127" s="34">
        <v>14</v>
      </c>
      <c r="L127" s="88"/>
    </row>
    <row r="128" spans="1:12" ht="15.6" x14ac:dyDescent="0.3">
      <c r="A128" s="59" t="s">
        <v>254</v>
      </c>
      <c r="B128" s="108">
        <v>0.25994426394228798</v>
      </c>
      <c r="C128" s="31">
        <v>6.6100537519454584E-3</v>
      </c>
      <c r="D128" s="32">
        <v>0.68473082093681892</v>
      </c>
      <c r="E128" s="31">
        <v>6.2018331566591383E-3</v>
      </c>
      <c r="F128" s="33">
        <v>39.7396371065945</v>
      </c>
      <c r="G128" s="31">
        <v>4.8496282965912298E-3</v>
      </c>
      <c r="H128" s="34">
        <v>24</v>
      </c>
      <c r="L128" s="88"/>
    </row>
    <row r="129" spans="1:12" ht="15.6" x14ac:dyDescent="0.3">
      <c r="A129" s="61" t="s">
        <v>255</v>
      </c>
      <c r="B129" s="108">
        <v>0.22145038151263599</v>
      </c>
      <c r="C129" s="43">
        <v>5.6312030240157204E-3</v>
      </c>
      <c r="D129" s="32">
        <v>0.99044095508190699</v>
      </c>
      <c r="E129" s="43">
        <v>8.9707507930432365E-3</v>
      </c>
      <c r="F129" s="33">
        <v>62.710654190377802</v>
      </c>
      <c r="G129" s="43">
        <v>7.6528973388369607E-3</v>
      </c>
      <c r="H129" s="44">
        <v>17</v>
      </c>
      <c r="L129" s="88"/>
    </row>
    <row r="130" spans="1:12" ht="15.6" customHeight="1" x14ac:dyDescent="0.3">
      <c r="A130" s="98" t="s">
        <v>97</v>
      </c>
      <c r="B130" s="107" t="s">
        <v>166</v>
      </c>
      <c r="C130" s="26" t="s">
        <v>166</v>
      </c>
      <c r="D130" s="27" t="s">
        <v>166</v>
      </c>
      <c r="E130" s="26" t="s">
        <v>166</v>
      </c>
      <c r="F130" s="28" t="s">
        <v>166</v>
      </c>
      <c r="G130" s="26" t="s">
        <v>166</v>
      </c>
      <c r="H130" s="29" t="s">
        <v>166</v>
      </c>
      <c r="I130" s="85"/>
      <c r="J130" s="85"/>
      <c r="K130" s="85"/>
      <c r="L130" s="88"/>
    </row>
    <row r="131" spans="1:12" ht="15.6" x14ac:dyDescent="0.3">
      <c r="A131" s="92" t="s">
        <v>256</v>
      </c>
      <c r="B131" s="62">
        <v>27.799540118865998</v>
      </c>
      <c r="C131" s="63">
        <v>0.7069071333917395</v>
      </c>
      <c r="D131" s="64">
        <v>75.627376863813907</v>
      </c>
      <c r="E131" s="65">
        <v>0.68498212588627616</v>
      </c>
      <c r="F131" s="66">
        <v>5499.5247009242294</v>
      </c>
      <c r="G131" s="63">
        <v>0.6711347296872715</v>
      </c>
      <c r="H131" s="67">
        <v>2106</v>
      </c>
      <c r="I131" s="87"/>
      <c r="J131" s="87"/>
      <c r="K131" s="87"/>
      <c r="L131" s="87"/>
    </row>
    <row r="132" spans="1:12" ht="15.6" x14ac:dyDescent="0.3">
      <c r="A132" s="45" t="s">
        <v>257</v>
      </c>
      <c r="B132" s="108">
        <v>26.281426293711498</v>
      </c>
      <c r="C132" s="31">
        <v>0.66830341952763705</v>
      </c>
      <c r="D132" s="32">
        <v>69.099586584370186</v>
      </c>
      <c r="E132" s="31">
        <v>0.62585777372204543</v>
      </c>
      <c r="F132" s="33">
        <v>4776.971403328359</v>
      </c>
      <c r="G132" s="31">
        <v>0.58295790742749409</v>
      </c>
      <c r="H132" s="34">
        <v>1995</v>
      </c>
      <c r="I132" s="85"/>
      <c r="J132" s="85"/>
      <c r="K132" s="85"/>
      <c r="L132" s="88"/>
    </row>
    <row r="133" spans="1:12" ht="15.6" x14ac:dyDescent="0.3">
      <c r="A133" s="45" t="s">
        <v>258</v>
      </c>
      <c r="B133" s="108">
        <v>1.3657409849362698</v>
      </c>
      <c r="C133" s="31">
        <v>3.4729065318663703E-2</v>
      </c>
      <c r="D133" s="32">
        <v>6.0891382855828997</v>
      </c>
      <c r="E133" s="31">
        <v>5.5151336204413572E-2</v>
      </c>
      <c r="F133" s="33">
        <v>654.70176121137592</v>
      </c>
      <c r="G133" s="31">
        <v>7.989655714475373E-2</v>
      </c>
      <c r="H133" s="34">
        <v>93</v>
      </c>
      <c r="I133" s="87"/>
      <c r="J133" s="87"/>
      <c r="K133" s="87"/>
      <c r="L133" s="87"/>
    </row>
    <row r="134" spans="1:12" ht="15.6" x14ac:dyDescent="0.3">
      <c r="A134" s="59" t="s">
        <v>259</v>
      </c>
      <c r="B134" s="108">
        <v>0.40032360667260197</v>
      </c>
      <c r="C134" s="31">
        <v>1.0179722830375911E-2</v>
      </c>
      <c r="D134" s="32">
        <v>1.5886004914534</v>
      </c>
      <c r="E134" s="31">
        <v>1.4388479237872334E-2</v>
      </c>
      <c r="F134" s="33">
        <v>105.70602319510699</v>
      </c>
      <c r="G134" s="31">
        <v>1.2899839015441131E-2</v>
      </c>
      <c r="H134" s="34">
        <v>32</v>
      </c>
      <c r="L134" s="88"/>
    </row>
    <row r="135" spans="1:12" ht="15.6" customHeight="1" x14ac:dyDescent="0.3">
      <c r="A135" s="59" t="s">
        <v>260</v>
      </c>
      <c r="B135" s="108">
        <v>0.26822265985150001</v>
      </c>
      <c r="C135" s="31">
        <v>6.8205628861340312E-3</v>
      </c>
      <c r="D135" s="32">
        <v>1.07927594674275</v>
      </c>
      <c r="E135" s="31">
        <v>9.7753586475574847E-3</v>
      </c>
      <c r="F135" s="33">
        <v>101.03088486547499</v>
      </c>
      <c r="G135" s="31">
        <v>1.2329308311473044E-2</v>
      </c>
      <c r="H135" s="34">
        <v>14</v>
      </c>
      <c r="L135" s="88"/>
    </row>
    <row r="136" spans="1:12" ht="15.6" x14ac:dyDescent="0.3">
      <c r="A136" s="92" t="s">
        <v>261</v>
      </c>
      <c r="B136" s="62">
        <v>10.3789908716009</v>
      </c>
      <c r="C136" s="63">
        <v>0.26392460642049337</v>
      </c>
      <c r="D136" s="64">
        <v>31.955383617313398</v>
      </c>
      <c r="E136" s="65">
        <v>0.28943046171117653</v>
      </c>
      <c r="F136" s="66">
        <v>2517.4897774354399</v>
      </c>
      <c r="G136" s="63">
        <v>0.30722197156158965</v>
      </c>
      <c r="H136" s="67">
        <v>840</v>
      </c>
      <c r="L136" s="88"/>
    </row>
    <row r="137" spans="1:12" ht="15.6" x14ac:dyDescent="0.3">
      <c r="A137" s="59" t="s">
        <v>251</v>
      </c>
      <c r="B137" s="108">
        <v>9.8977523859796595</v>
      </c>
      <c r="C137" s="31">
        <v>0.25168732059153015</v>
      </c>
      <c r="D137" s="32">
        <v>30.788336047571999</v>
      </c>
      <c r="E137" s="31">
        <v>0.27886012649022335</v>
      </c>
      <c r="F137" s="33">
        <v>2417.9969484155595</v>
      </c>
      <c r="G137" s="31">
        <v>0.29508035996034387</v>
      </c>
      <c r="H137" s="34">
        <v>809</v>
      </c>
      <c r="I137" s="87"/>
      <c r="J137" s="87"/>
      <c r="K137" s="87"/>
      <c r="L137" s="87"/>
    </row>
    <row r="138" spans="1:12" ht="15.6" x14ac:dyDescent="0.3">
      <c r="A138" s="59" t="s">
        <v>262</v>
      </c>
      <c r="B138" s="108">
        <v>1.3765755872914298</v>
      </c>
      <c r="C138" s="31">
        <v>3.5004575548673866E-2</v>
      </c>
      <c r="D138" s="32">
        <v>5.0436490109716798</v>
      </c>
      <c r="E138" s="31">
        <v>4.5681994603367609E-2</v>
      </c>
      <c r="F138" s="33">
        <v>316.76581140821997</v>
      </c>
      <c r="G138" s="31">
        <v>3.8656529204768815E-2</v>
      </c>
      <c r="H138" s="34">
        <v>97</v>
      </c>
      <c r="I138" s="87"/>
      <c r="J138" s="87"/>
      <c r="K138" s="87"/>
      <c r="L138" s="87"/>
    </row>
    <row r="139" spans="1:12" ht="15.6" customHeight="1" x14ac:dyDescent="0.3">
      <c r="A139" s="59" t="s">
        <v>263</v>
      </c>
      <c r="B139" s="108">
        <v>0.190145311009078</v>
      </c>
      <c r="C139" s="31">
        <v>4.8351546881197525E-3</v>
      </c>
      <c r="D139" s="32">
        <v>0.68973363490844497</v>
      </c>
      <c r="E139" s="31">
        <v>6.2471452948266283E-3</v>
      </c>
      <c r="F139" s="33">
        <v>64.021675903233501</v>
      </c>
      <c r="G139" s="31">
        <v>7.8128879290644548E-3</v>
      </c>
      <c r="H139" s="34">
        <v>16</v>
      </c>
      <c r="L139" s="88"/>
    </row>
    <row r="140" spans="1:12" ht="15.6" x14ac:dyDescent="0.3">
      <c r="A140" s="92" t="s">
        <v>264</v>
      </c>
      <c r="B140" s="62">
        <v>5.9097883946595999</v>
      </c>
      <c r="C140" s="63">
        <v>0.15027844184319564</v>
      </c>
      <c r="D140" s="64">
        <v>19.113677862812498</v>
      </c>
      <c r="E140" s="65">
        <v>0.17311889211166406</v>
      </c>
      <c r="F140" s="66">
        <v>1510.6280714458301</v>
      </c>
      <c r="G140" s="63">
        <v>0.18434956064792657</v>
      </c>
      <c r="H140" s="67">
        <v>475</v>
      </c>
      <c r="L140" s="88"/>
    </row>
    <row r="141" spans="1:12" ht="15.6" x14ac:dyDescent="0.3">
      <c r="A141" s="96" t="s">
        <v>265</v>
      </c>
      <c r="B141" s="108">
        <v>4.0294047732048792</v>
      </c>
      <c r="C141" s="31">
        <v>0.10246266540100758</v>
      </c>
      <c r="D141" s="32">
        <v>11.530350668422001</v>
      </c>
      <c r="E141" s="31">
        <v>0.10443419354994199</v>
      </c>
      <c r="F141" s="33">
        <v>844.44844045298692</v>
      </c>
      <c r="G141" s="31">
        <v>0.10305230117850174</v>
      </c>
      <c r="H141" s="34">
        <v>332</v>
      </c>
      <c r="L141" s="88"/>
    </row>
    <row r="142" spans="1:12" ht="15.6" x14ac:dyDescent="0.3">
      <c r="A142" s="59" t="s">
        <v>266</v>
      </c>
      <c r="B142" s="108">
        <v>0.202265050408974</v>
      </c>
      <c r="C142" s="31">
        <v>5.1433443272289655E-3</v>
      </c>
      <c r="D142" s="32">
        <v>0.72122582063650698</v>
      </c>
      <c r="E142" s="31">
        <v>6.5323804202979032E-3</v>
      </c>
      <c r="F142" s="33">
        <v>113.193126079417</v>
      </c>
      <c r="G142" s="31">
        <v>1.3813527932877528E-2</v>
      </c>
      <c r="H142" s="34">
        <v>17</v>
      </c>
      <c r="L142" s="88"/>
    </row>
    <row r="143" spans="1:12" ht="15.6" customHeight="1" x14ac:dyDescent="0.3">
      <c r="A143" s="59" t="s">
        <v>267</v>
      </c>
      <c r="B143" s="108">
        <v>2.1241066159810496</v>
      </c>
      <c r="C143" s="31">
        <v>5.4013343835949877E-2</v>
      </c>
      <c r="D143" s="32">
        <v>8.4915427502133998</v>
      </c>
      <c r="E143" s="31">
        <v>7.6910706761250475E-2</v>
      </c>
      <c r="F143" s="33">
        <v>715.0437547742539</v>
      </c>
      <c r="G143" s="31">
        <v>8.7260394883641845E-2</v>
      </c>
      <c r="H143" s="34">
        <v>171</v>
      </c>
      <c r="L143" s="88"/>
    </row>
    <row r="144" spans="1:12" ht="15.6" x14ac:dyDescent="0.3">
      <c r="A144" s="92" t="s">
        <v>268</v>
      </c>
      <c r="B144" s="62">
        <v>1.78682490736499</v>
      </c>
      <c r="C144" s="63">
        <v>4.5436696712876083E-2</v>
      </c>
      <c r="D144" s="64">
        <v>4.6587085639313806</v>
      </c>
      <c r="E144" s="65">
        <v>4.2195461859701314E-2</v>
      </c>
      <c r="F144" s="66">
        <v>399.41309331697602</v>
      </c>
      <c r="G144" s="63">
        <v>4.8742393751190265E-2</v>
      </c>
      <c r="H144" s="67">
        <v>164</v>
      </c>
      <c r="L144" s="88"/>
    </row>
    <row r="145" spans="1:12" ht="15.6" x14ac:dyDescent="0.3">
      <c r="A145" s="59" t="s">
        <v>269</v>
      </c>
      <c r="B145" s="108">
        <v>1.56085479957944</v>
      </c>
      <c r="C145" s="31">
        <v>3.9690562768073916E-2</v>
      </c>
      <c r="D145" s="32">
        <v>4.2382440651673301</v>
      </c>
      <c r="E145" s="31">
        <v>3.8387176048840226E-2</v>
      </c>
      <c r="F145" s="33">
        <v>331.13955498771901</v>
      </c>
      <c r="G145" s="31">
        <v>4.0410629610973019E-2</v>
      </c>
      <c r="H145" s="34">
        <v>146</v>
      </c>
      <c r="L145" s="88"/>
    </row>
    <row r="146" spans="1:12" ht="15.6" customHeight="1" x14ac:dyDescent="0.3">
      <c r="A146" s="59" t="s">
        <v>270</v>
      </c>
      <c r="B146" s="108">
        <v>0.33853243719949899</v>
      </c>
      <c r="C146" s="31">
        <v>8.6084515685354752E-3</v>
      </c>
      <c r="D146" s="32">
        <v>0.66640834424928297</v>
      </c>
      <c r="E146" s="31">
        <v>6.0358804348619698E-3</v>
      </c>
      <c r="F146" s="33">
        <v>90.405948378851292</v>
      </c>
      <c r="G146" s="31">
        <v>1.1032693737545183E-2</v>
      </c>
      <c r="H146" s="34">
        <v>27</v>
      </c>
      <c r="L146" s="88"/>
    </row>
    <row r="147" spans="1:12" ht="15.6" x14ac:dyDescent="0.3">
      <c r="A147" s="92" t="s">
        <v>271</v>
      </c>
      <c r="B147" s="62">
        <v>1.89799190051572</v>
      </c>
      <c r="C147" s="63">
        <v>4.8263532700807785E-2</v>
      </c>
      <c r="D147" s="64">
        <v>8.0939640551908205</v>
      </c>
      <c r="E147" s="65">
        <v>7.330970523221339E-2</v>
      </c>
      <c r="F147" s="66">
        <v>870.42759400774798</v>
      </c>
      <c r="G147" s="63">
        <v>0.10622266828232592</v>
      </c>
      <c r="H147" s="67">
        <v>143</v>
      </c>
      <c r="L147" s="88"/>
    </row>
    <row r="148" spans="1:12" ht="15.6" x14ac:dyDescent="0.3">
      <c r="A148" s="59" t="s">
        <v>272</v>
      </c>
      <c r="B148" s="108">
        <v>1.0913614386044299</v>
      </c>
      <c r="C148" s="31">
        <v>2.7751940598994815E-2</v>
      </c>
      <c r="D148" s="32">
        <v>5.1665522002806092</v>
      </c>
      <c r="E148" s="31">
        <v>4.6795169373962033E-2</v>
      </c>
      <c r="F148" s="33">
        <v>699.516071350316</v>
      </c>
      <c r="G148" s="31">
        <v>8.5365473379672097E-2</v>
      </c>
      <c r="H148" s="34">
        <v>95</v>
      </c>
      <c r="L148" s="88"/>
    </row>
    <row r="149" spans="1:12" ht="15.6" x14ac:dyDescent="0.3">
      <c r="A149" s="45" t="s">
        <v>249</v>
      </c>
      <c r="B149" s="108">
        <v>0.58004087089490197</v>
      </c>
      <c r="C149" s="31">
        <v>1.4749705482217502E-2</v>
      </c>
      <c r="D149" s="32">
        <v>2.2402475209077801</v>
      </c>
      <c r="E149" s="31">
        <v>2.0290661570163633E-2</v>
      </c>
      <c r="F149" s="33">
        <v>186.86716613178299</v>
      </c>
      <c r="G149" s="31">
        <v>2.2804342529492448E-2</v>
      </c>
      <c r="H149" s="34">
        <v>34</v>
      </c>
      <c r="L149" s="88"/>
    </row>
    <row r="150" spans="1:12" ht="15.6" x14ac:dyDescent="0.3">
      <c r="A150" s="45" t="s">
        <v>273</v>
      </c>
      <c r="B150" s="108">
        <v>0.12821882972919799</v>
      </c>
      <c r="C150" s="31">
        <v>3.2604426182287591E-3</v>
      </c>
      <c r="D150" s="32">
        <v>0.34139973125371498</v>
      </c>
      <c r="E150" s="31">
        <v>3.092170102796023E-3</v>
      </c>
      <c r="F150" s="33">
        <v>19.687874844206696</v>
      </c>
      <c r="G150" s="31">
        <v>2.4026106400545726E-3</v>
      </c>
      <c r="H150" s="34">
        <v>7</v>
      </c>
      <c r="L150" s="88"/>
    </row>
    <row r="151" spans="1:12" ht="15.6" customHeight="1" x14ac:dyDescent="0.3">
      <c r="A151" s="59" t="s">
        <v>274</v>
      </c>
      <c r="B151" s="108">
        <v>0.25710127990651299</v>
      </c>
      <c r="C151" s="31">
        <v>6.5377602648440556E-3</v>
      </c>
      <c r="D151" s="32">
        <v>0.93637229669367894</v>
      </c>
      <c r="E151" s="31">
        <v>8.4810330994984778E-3</v>
      </c>
      <c r="F151" s="33">
        <v>71.838857178297502</v>
      </c>
      <c r="G151" s="31">
        <v>8.7668579768896415E-3</v>
      </c>
      <c r="H151" s="34">
        <v>20</v>
      </c>
      <c r="L151" s="88"/>
    </row>
    <row r="152" spans="1:12" ht="15.6" x14ac:dyDescent="0.3">
      <c r="A152" s="92" t="s">
        <v>275</v>
      </c>
      <c r="B152" s="62">
        <v>0.21514425332744899</v>
      </c>
      <c r="C152" s="63">
        <v>5.4708461627464185E-3</v>
      </c>
      <c r="D152" s="64">
        <v>0.69153159215488291</v>
      </c>
      <c r="E152" s="65">
        <v>6.2634299873280674E-3</v>
      </c>
      <c r="F152" s="66">
        <v>65.01688725095579</v>
      </c>
      <c r="G152" s="63">
        <v>7.9343385880137739E-3</v>
      </c>
      <c r="H152" s="67">
        <v>17</v>
      </c>
      <c r="L152" s="88"/>
    </row>
    <row r="153" spans="1:12" ht="15.6" x14ac:dyDescent="0.3">
      <c r="A153" s="59" t="s">
        <v>276</v>
      </c>
      <c r="B153" s="108">
        <v>0.111845437433504</v>
      </c>
      <c r="C153" s="31">
        <v>2.8440879676785336E-3</v>
      </c>
      <c r="D153" s="32">
        <v>0.43987899157308197</v>
      </c>
      <c r="E153" s="31">
        <v>3.9841292832756055E-3</v>
      </c>
      <c r="F153" s="33">
        <v>51.791675547887998</v>
      </c>
      <c r="G153" s="31">
        <v>6.3203993179703662E-3</v>
      </c>
      <c r="H153" s="34">
        <v>8</v>
      </c>
      <c r="L153" s="88"/>
    </row>
    <row r="154" spans="1:12" ht="15.6" x14ac:dyDescent="0.3">
      <c r="A154" s="59" t="s">
        <v>277</v>
      </c>
      <c r="B154" s="108">
        <v>0.10329881589394499</v>
      </c>
      <c r="C154" s="31">
        <v>2.6267581950678849E-3</v>
      </c>
      <c r="D154" s="32">
        <v>0.2516526005818</v>
      </c>
      <c r="E154" s="31">
        <v>2.2793007040524537E-3</v>
      </c>
      <c r="F154" s="33">
        <v>13.225211703067799</v>
      </c>
      <c r="G154" s="31">
        <v>1.6139392700434089E-3</v>
      </c>
      <c r="H154" s="34">
        <v>9</v>
      </c>
      <c r="L154" s="88"/>
    </row>
    <row r="155" spans="1:12" ht="15.6" x14ac:dyDescent="0.3">
      <c r="A155" s="61" t="s">
        <v>278</v>
      </c>
      <c r="B155" s="108">
        <v>0.142129987155032</v>
      </c>
      <c r="C155" s="31">
        <v>3.614185751244971E-3</v>
      </c>
      <c r="D155" s="32">
        <v>0.64680628694306896</v>
      </c>
      <c r="E155" s="31">
        <v>5.8583381288590279E-3</v>
      </c>
      <c r="F155" s="33">
        <v>34.536568713702799</v>
      </c>
      <c r="G155" s="31">
        <v>4.2146716250045175E-3</v>
      </c>
      <c r="H155" s="34">
        <v>11</v>
      </c>
      <c r="L155" s="88"/>
    </row>
    <row r="156" spans="1:12" ht="15.6" x14ac:dyDescent="0.3">
      <c r="A156" s="98" t="s">
        <v>98</v>
      </c>
      <c r="B156" s="107" t="s">
        <v>166</v>
      </c>
      <c r="C156" s="26" t="s">
        <v>166</v>
      </c>
      <c r="D156" s="27" t="s">
        <v>166</v>
      </c>
      <c r="E156" s="26" t="s">
        <v>166</v>
      </c>
      <c r="F156" s="28" t="s">
        <v>166</v>
      </c>
      <c r="G156" s="26" t="s">
        <v>166</v>
      </c>
      <c r="H156" s="29" t="s">
        <v>166</v>
      </c>
      <c r="I156" s="85"/>
      <c r="J156" s="85"/>
      <c r="K156" s="85"/>
      <c r="L156" s="88"/>
    </row>
    <row r="157" spans="1:12" ht="15.6" x14ac:dyDescent="0.3">
      <c r="A157" s="45" t="s">
        <v>279</v>
      </c>
      <c r="B157" s="108">
        <v>4.3702212463018499</v>
      </c>
      <c r="C157" s="31">
        <v>0.11112919711266563</v>
      </c>
      <c r="D157" s="32">
        <v>15.2579306966697</v>
      </c>
      <c r="E157" s="31">
        <v>0.13819611678520424</v>
      </c>
      <c r="F157" s="33">
        <v>2182.6472256770899</v>
      </c>
      <c r="G157" s="31">
        <v>0.26635944658295463</v>
      </c>
      <c r="H157" s="34">
        <v>327</v>
      </c>
      <c r="L157" s="88"/>
    </row>
    <row r="158" spans="1:12" ht="15.6" x14ac:dyDescent="0.3">
      <c r="A158" s="45" t="s">
        <v>280</v>
      </c>
      <c r="B158" s="108">
        <v>33.815166542708702</v>
      </c>
      <c r="C158" s="31">
        <v>0.85987690241134707</v>
      </c>
      <c r="D158" s="32">
        <v>90.673231158619188</v>
      </c>
      <c r="E158" s="31">
        <v>0.82125739666804176</v>
      </c>
      <c r="F158" s="33">
        <v>5825.24900744758</v>
      </c>
      <c r="G158" s="31">
        <v>0.710884509222653</v>
      </c>
      <c r="H158" s="34">
        <v>2634</v>
      </c>
      <c r="L158" s="88"/>
    </row>
    <row r="159" spans="1:12" ht="15.6" x14ac:dyDescent="0.3">
      <c r="A159" s="45" t="s">
        <v>255</v>
      </c>
      <c r="B159" s="108">
        <v>1.14020224356408</v>
      </c>
      <c r="C159" s="31">
        <v>2.8993900475990781E-2</v>
      </c>
      <c r="D159" s="32">
        <v>4.4766488097880694</v>
      </c>
      <c r="E159" s="31">
        <v>4.0546486546753656E-2</v>
      </c>
      <c r="F159" s="33">
        <v>186.47139181829397</v>
      </c>
      <c r="G159" s="31">
        <v>2.27560441943916E-2</v>
      </c>
      <c r="H159" s="34">
        <v>84</v>
      </c>
      <c r="L159" s="88"/>
    </row>
    <row r="160" spans="1:12" ht="15.6" x14ac:dyDescent="0.3">
      <c r="A160" s="98" t="s">
        <v>99</v>
      </c>
      <c r="B160" s="107" t="s">
        <v>166</v>
      </c>
      <c r="C160" s="26" t="s">
        <v>166</v>
      </c>
      <c r="D160" s="27" t="s">
        <v>166</v>
      </c>
      <c r="E160" s="26" t="s">
        <v>166</v>
      </c>
      <c r="F160" s="28" t="s">
        <v>166</v>
      </c>
      <c r="G160" s="26" t="s">
        <v>166</v>
      </c>
      <c r="H160" s="29" t="s">
        <v>166</v>
      </c>
      <c r="I160" s="85"/>
      <c r="J160" s="85"/>
      <c r="K160" s="85"/>
      <c r="L160" s="88"/>
    </row>
    <row r="161" spans="1:12" ht="15.6" x14ac:dyDescent="0.3">
      <c r="A161" s="96" t="s">
        <v>281</v>
      </c>
      <c r="B161" s="108">
        <v>0.74015225210525304</v>
      </c>
      <c r="C161" s="31">
        <v>1.8821135334324647E-2</v>
      </c>
      <c r="D161" s="32">
        <v>2.6672769863011099</v>
      </c>
      <c r="E161" s="31">
        <v>2.4158408451665767E-2</v>
      </c>
      <c r="F161" s="33">
        <v>345.71465503706298</v>
      </c>
      <c r="G161" s="31">
        <v>4.2189302562498719E-2</v>
      </c>
      <c r="H161" s="34">
        <v>60</v>
      </c>
      <c r="L161" s="88"/>
    </row>
    <row r="162" spans="1:12" ht="15.6" x14ac:dyDescent="0.3">
      <c r="A162" s="96" t="s">
        <v>282</v>
      </c>
      <c r="B162" s="108">
        <v>1.3759456234154099</v>
      </c>
      <c r="C162" s="31">
        <v>3.4988556364333637E-2</v>
      </c>
      <c r="D162" s="32">
        <v>4.7697542391881296</v>
      </c>
      <c r="E162" s="31">
        <v>4.3201239209943385E-2</v>
      </c>
      <c r="F162" s="33">
        <v>510.08313555615996</v>
      </c>
      <c r="G162" s="31">
        <v>6.2248017040815881E-2</v>
      </c>
      <c r="H162" s="34">
        <v>103</v>
      </c>
      <c r="L162" s="88"/>
    </row>
    <row r="163" spans="1:12" ht="15.6" x14ac:dyDescent="0.3">
      <c r="A163" s="46" t="s">
        <v>283</v>
      </c>
      <c r="B163" s="108">
        <v>2.7283154327010402</v>
      </c>
      <c r="C163" s="31">
        <v>6.9377609603342244E-2</v>
      </c>
      <c r="D163" s="32">
        <v>9.3704432397936088</v>
      </c>
      <c r="E163" s="31">
        <v>8.487119872541378E-2</v>
      </c>
      <c r="F163" s="33">
        <v>1111.4631699228</v>
      </c>
      <c r="G163" s="31">
        <v>0.13563745499281715</v>
      </c>
      <c r="H163" s="34">
        <v>191</v>
      </c>
      <c r="L163" s="88"/>
    </row>
    <row r="164" spans="1:12" ht="15.6" x14ac:dyDescent="0.3">
      <c r="A164" s="46" t="s">
        <v>284</v>
      </c>
      <c r="B164" s="108">
        <v>2.7873065094919198</v>
      </c>
      <c r="C164" s="31">
        <v>7.0877678050936171E-2</v>
      </c>
      <c r="D164" s="32">
        <v>7.4786633636383</v>
      </c>
      <c r="E164" s="31">
        <v>6.7736723684566916E-2</v>
      </c>
      <c r="F164" s="33">
        <v>890.53972280122002</v>
      </c>
      <c r="G164" s="31">
        <v>0.10867705277103892</v>
      </c>
      <c r="H164" s="34">
        <v>200</v>
      </c>
      <c r="L164" s="88"/>
    </row>
    <row r="165" spans="1:12" ht="15.6" customHeight="1" x14ac:dyDescent="0.3">
      <c r="A165" s="46" t="s">
        <v>285</v>
      </c>
      <c r="B165" s="108">
        <v>3.0831140365549401</v>
      </c>
      <c r="C165" s="31">
        <v>7.8399689210031168E-2</v>
      </c>
      <c r="D165" s="32">
        <v>8.8754332075828586</v>
      </c>
      <c r="E165" s="31">
        <v>8.0387729401740951E-2</v>
      </c>
      <c r="F165" s="33">
        <v>902.70733673969391</v>
      </c>
      <c r="G165" s="31">
        <v>0.11016192805310909</v>
      </c>
      <c r="H165" s="34">
        <v>232</v>
      </c>
      <c r="L165" s="88"/>
    </row>
    <row r="166" spans="1:12" ht="15.6" x14ac:dyDescent="0.3">
      <c r="A166" s="92" t="s">
        <v>286</v>
      </c>
      <c r="B166" s="62">
        <v>4.0100666425772395</v>
      </c>
      <c r="C166" s="63">
        <v>0.10197092120564721</v>
      </c>
      <c r="D166" s="64">
        <v>9.4437654196334293</v>
      </c>
      <c r="E166" s="65">
        <v>8.5535301920632856E-2</v>
      </c>
      <c r="F166" s="66">
        <v>1253.60011347672</v>
      </c>
      <c r="G166" s="63">
        <v>0.15298314291646692</v>
      </c>
      <c r="H166" s="67">
        <v>307</v>
      </c>
      <c r="I166" s="85"/>
      <c r="J166" s="85"/>
      <c r="K166" s="85"/>
      <c r="L166" s="88"/>
    </row>
    <row r="167" spans="1:12" ht="15.6" x14ac:dyDescent="0.3">
      <c r="A167" s="46" t="s">
        <v>287</v>
      </c>
      <c r="B167" s="108">
        <v>1.6884995934559099</v>
      </c>
      <c r="C167" s="31">
        <v>4.2936408380834921E-2</v>
      </c>
      <c r="D167" s="32">
        <v>4.7987324923361694</v>
      </c>
      <c r="E167" s="31">
        <v>4.3463704817887965E-2</v>
      </c>
      <c r="F167" s="33">
        <v>556.93868448723401</v>
      </c>
      <c r="G167" s="31">
        <v>6.7966035938143557E-2</v>
      </c>
      <c r="H167" s="34">
        <v>133</v>
      </c>
      <c r="L167" s="88"/>
    </row>
    <row r="168" spans="1:12" ht="15.6" x14ac:dyDescent="0.3">
      <c r="A168" s="46" t="s">
        <v>288</v>
      </c>
      <c r="B168" s="108">
        <v>1.4787436124016899</v>
      </c>
      <c r="C168" s="31">
        <v>3.7602579164783156E-2</v>
      </c>
      <c r="D168" s="32">
        <v>2.9298338776247999</v>
      </c>
      <c r="E168" s="31">
        <v>2.6536472917776398E-2</v>
      </c>
      <c r="F168" s="33">
        <v>455.62632443262498</v>
      </c>
      <c r="G168" s="31">
        <v>5.560237779004893E-2</v>
      </c>
      <c r="H168" s="34">
        <v>112</v>
      </c>
      <c r="L168" s="88"/>
    </row>
    <row r="169" spans="1:12" ht="15.6" x14ac:dyDescent="0.3">
      <c r="A169" s="46" t="s">
        <v>289</v>
      </c>
      <c r="B169" s="108">
        <v>0.842823436719633</v>
      </c>
      <c r="C169" s="31">
        <v>2.1431933660028969E-2</v>
      </c>
      <c r="D169" s="32">
        <v>1.715199049672445</v>
      </c>
      <c r="E169" s="31">
        <v>1.5535124184968357E-2</v>
      </c>
      <c r="F169" s="33">
        <v>241.03510455685799</v>
      </c>
      <c r="G169" s="31">
        <v>2.9414729188274064E-2</v>
      </c>
      <c r="H169" s="34">
        <v>62</v>
      </c>
      <c r="L169" s="88"/>
    </row>
    <row r="170" spans="1:12" ht="15.6" x14ac:dyDescent="0.3">
      <c r="A170" s="97" t="s">
        <v>290</v>
      </c>
      <c r="B170" s="108">
        <v>0.81618850022989597</v>
      </c>
      <c r="C170" s="31">
        <v>2.0754640923475631E-2</v>
      </c>
      <c r="D170" s="32">
        <v>2.5358067588016695</v>
      </c>
      <c r="E170" s="31">
        <v>2.2967639187177258E-2</v>
      </c>
      <c r="F170" s="33">
        <v>127.311287798059</v>
      </c>
      <c r="G170" s="31">
        <v>1.553643839587256E-2</v>
      </c>
      <c r="H170" s="34">
        <v>67</v>
      </c>
      <c r="L170" s="88"/>
    </row>
    <row r="171" spans="1:12" ht="15.6" x14ac:dyDescent="0.3">
      <c r="A171" s="61" t="s">
        <v>278</v>
      </c>
      <c r="B171" s="108">
        <v>6.6016395153492696E-2</v>
      </c>
      <c r="C171" s="31">
        <v>1.6787134051595781E-3</v>
      </c>
      <c r="D171" s="32">
        <v>9.8705949707208099E-2</v>
      </c>
      <c r="E171" s="31">
        <v>8.9401238112250423E-4</v>
      </c>
      <c r="F171" s="33">
        <v>6.7745176845402097</v>
      </c>
      <c r="G171" s="31">
        <v>8.2672855241680207E-4</v>
      </c>
      <c r="H171" s="34">
        <v>6</v>
      </c>
      <c r="L171" s="88"/>
    </row>
    <row r="172" spans="1:12" ht="15.6" x14ac:dyDescent="0.3">
      <c r="A172" s="61" t="s">
        <v>291</v>
      </c>
      <c r="B172" s="108">
        <v>23.718484640345398</v>
      </c>
      <c r="C172" s="31">
        <v>0.60313105590275207</v>
      </c>
      <c r="D172" s="32">
        <v>65.167961500430295</v>
      </c>
      <c r="E172" s="31">
        <v>0.59024774703773308</v>
      </c>
      <c r="F172" s="33">
        <v>3046.1736859267098</v>
      </c>
      <c r="G172" s="31">
        <v>0.37173993471496347</v>
      </c>
      <c r="H172" s="34">
        <v>1879</v>
      </c>
      <c r="L172" s="88"/>
    </row>
    <row r="173" spans="1:12" ht="15.6" x14ac:dyDescent="0.3">
      <c r="A173" s="91" t="s">
        <v>100</v>
      </c>
      <c r="B173" s="107" t="s">
        <v>166</v>
      </c>
      <c r="C173" s="26" t="s">
        <v>166</v>
      </c>
      <c r="D173" s="27" t="s">
        <v>166</v>
      </c>
      <c r="E173" s="26" t="s">
        <v>166</v>
      </c>
      <c r="F173" s="28" t="s">
        <v>166</v>
      </c>
      <c r="G173" s="26" t="s">
        <v>166</v>
      </c>
      <c r="H173" s="29" t="s">
        <v>166</v>
      </c>
      <c r="I173" s="85"/>
      <c r="J173" s="85"/>
      <c r="K173" s="85"/>
      <c r="L173" s="88"/>
    </row>
    <row r="174" spans="1:12" ht="15.6" x14ac:dyDescent="0.3">
      <c r="A174" s="45" t="s">
        <v>292</v>
      </c>
      <c r="B174" s="108">
        <v>0.89415847242854196</v>
      </c>
      <c r="C174" s="31">
        <v>2.2737318669291046E-2</v>
      </c>
      <c r="D174" s="32">
        <v>3.2905008498302695</v>
      </c>
      <c r="E174" s="31">
        <v>2.9803152784290153E-2</v>
      </c>
      <c r="F174" s="33">
        <v>484.89376892795195</v>
      </c>
      <c r="G174" s="31">
        <v>5.9174031618007453E-2</v>
      </c>
      <c r="H174" s="34">
        <v>62</v>
      </c>
      <c r="I174" s="87"/>
      <c r="J174" s="87"/>
      <c r="K174" s="87"/>
      <c r="L174" s="87"/>
    </row>
    <row r="175" spans="1:12" ht="15.6" x14ac:dyDescent="0.3">
      <c r="A175" s="45" t="s">
        <v>293</v>
      </c>
      <c r="B175" s="108">
        <v>5.0216408653286395</v>
      </c>
      <c r="C175" s="31">
        <v>0.12769397385186268</v>
      </c>
      <c r="D175" s="32">
        <v>14.3629253856649</v>
      </c>
      <c r="E175" s="31">
        <v>0.13008975813527318</v>
      </c>
      <c r="F175" s="33">
        <v>1987.6595046999598</v>
      </c>
      <c r="G175" s="31">
        <v>0.24256411179914486</v>
      </c>
      <c r="H175" s="34">
        <v>386</v>
      </c>
      <c r="L175" s="88"/>
    </row>
    <row r="176" spans="1:12" ht="15.6" x14ac:dyDescent="0.3">
      <c r="A176" s="45" t="s">
        <v>294</v>
      </c>
      <c r="B176" s="108">
        <v>1.1182526677523199</v>
      </c>
      <c r="C176" s="31">
        <v>2.8435750533584866E-2</v>
      </c>
      <c r="D176" s="32">
        <v>5.0064368606326095</v>
      </c>
      <c r="E176" s="31">
        <v>4.5344951869570868E-2</v>
      </c>
      <c r="F176" s="33">
        <v>440.79567986511995</v>
      </c>
      <c r="G176" s="31">
        <v>5.3792519452431541E-2</v>
      </c>
      <c r="H176" s="34">
        <v>66</v>
      </c>
      <c r="L176" s="88"/>
    </row>
    <row r="177" spans="1:12" ht="15.6" x14ac:dyDescent="0.3">
      <c r="A177" s="45" t="s">
        <v>295</v>
      </c>
      <c r="B177" s="108">
        <v>0.87640540884986695</v>
      </c>
      <c r="C177" s="31">
        <v>2.2285880723567419E-2</v>
      </c>
      <c r="D177" s="32">
        <v>2.9161264697739</v>
      </c>
      <c r="E177" s="31">
        <v>2.6412320398418131E-2</v>
      </c>
      <c r="F177" s="33">
        <v>430.84415585923199</v>
      </c>
      <c r="G177" s="31">
        <v>5.257808479909766E-2</v>
      </c>
      <c r="H177" s="34">
        <v>65</v>
      </c>
      <c r="L177" s="88"/>
    </row>
    <row r="178" spans="1:12" ht="30" x14ac:dyDescent="0.3">
      <c r="A178" s="45" t="s">
        <v>296</v>
      </c>
      <c r="B178" s="108">
        <v>4.1697645896035196</v>
      </c>
      <c r="C178" s="31">
        <v>0.10603183794952818</v>
      </c>
      <c r="D178" s="32">
        <v>9.6226546043261312</v>
      </c>
      <c r="E178" s="31">
        <v>8.7155560339082658E-2</v>
      </c>
      <c r="F178" s="33">
        <v>1183.5833353449198</v>
      </c>
      <c r="G178" s="31">
        <v>0.14443864243315019</v>
      </c>
      <c r="H178" s="34">
        <v>313</v>
      </c>
      <c r="L178" s="88"/>
    </row>
    <row r="179" spans="1:12" ht="15.6" x14ac:dyDescent="0.3">
      <c r="A179" s="45" t="s">
        <v>297</v>
      </c>
      <c r="B179" s="108">
        <v>1.50109787350145</v>
      </c>
      <c r="C179" s="31">
        <v>3.8171019742057229E-2</v>
      </c>
      <c r="D179" s="32">
        <v>5.5313478720201994</v>
      </c>
      <c r="E179" s="31">
        <v>5.0099244235533198E-2</v>
      </c>
      <c r="F179" s="33">
        <v>507.19998717584997</v>
      </c>
      <c r="G179" s="31">
        <v>6.1896171906173164E-2</v>
      </c>
      <c r="H179" s="34">
        <v>122</v>
      </c>
      <c r="L179" s="88"/>
    </row>
    <row r="180" spans="1:12" ht="15.6" x14ac:dyDescent="0.3">
      <c r="A180" s="45" t="s">
        <v>298</v>
      </c>
      <c r="B180" s="108">
        <v>0.33469108668870196</v>
      </c>
      <c r="C180" s="31">
        <v>8.5107708851022423E-3</v>
      </c>
      <c r="D180" s="32">
        <v>0.81372080154146098</v>
      </c>
      <c r="E180" s="31">
        <v>7.370138005995697E-3</v>
      </c>
      <c r="F180" s="33">
        <v>190.478940690126</v>
      </c>
      <c r="G180" s="31">
        <v>2.3245105590616173E-2</v>
      </c>
      <c r="H180" s="34">
        <v>21</v>
      </c>
      <c r="L180" s="88"/>
    </row>
    <row r="181" spans="1:12" ht="15.6" x14ac:dyDescent="0.3">
      <c r="A181" s="45" t="s">
        <v>299</v>
      </c>
      <c r="B181" s="108">
        <v>0.32830321117397698</v>
      </c>
      <c r="C181" s="31">
        <v>8.3483352926690783E-3</v>
      </c>
      <c r="D181" s="32">
        <v>0.96584180615062298</v>
      </c>
      <c r="E181" s="31">
        <v>8.7479481780551923E-3</v>
      </c>
      <c r="F181" s="33">
        <v>99.012262140028298</v>
      </c>
      <c r="G181" s="31">
        <v>1.2082965601719314E-2</v>
      </c>
      <c r="H181" s="34">
        <v>25</v>
      </c>
      <c r="L181" s="88"/>
    </row>
    <row r="182" spans="1:12" ht="15.6" x14ac:dyDescent="0.3">
      <c r="A182" s="45" t="s">
        <v>300</v>
      </c>
      <c r="B182" s="108">
        <v>1.9798753117335699</v>
      </c>
      <c r="C182" s="31">
        <v>5.0345724249619223E-2</v>
      </c>
      <c r="D182" s="32">
        <v>5.9586786293718195</v>
      </c>
      <c r="E182" s="31">
        <v>5.3969720017794036E-2</v>
      </c>
      <c r="F182" s="33">
        <v>369.56056868289693</v>
      </c>
      <c r="G182" s="31">
        <v>4.5099339643731071E-2</v>
      </c>
      <c r="H182" s="34">
        <v>143</v>
      </c>
      <c r="L182" s="88"/>
    </row>
    <row r="183" spans="1:12" ht="15.6" x14ac:dyDescent="0.3">
      <c r="A183" s="45" t="s">
        <v>301</v>
      </c>
      <c r="B183" s="108">
        <v>24.5346731405753</v>
      </c>
      <c r="C183" s="31">
        <v>0.62388569682622785</v>
      </c>
      <c r="D183" s="32">
        <v>67.703768259231992</v>
      </c>
      <c r="E183" s="31">
        <v>0.61321538622491056</v>
      </c>
      <c r="F183" s="33">
        <v>3173.48497372477</v>
      </c>
      <c r="G183" s="31">
        <v>0.38727637311083618</v>
      </c>
      <c r="H183" s="34">
        <v>1946</v>
      </c>
      <c r="L183" s="88"/>
    </row>
    <row r="184" spans="1:12" ht="15.6" x14ac:dyDescent="0.3">
      <c r="A184" s="98" t="s">
        <v>101</v>
      </c>
      <c r="B184" s="107" t="s">
        <v>166</v>
      </c>
      <c r="C184" s="26"/>
      <c r="D184" s="27" t="s">
        <v>166</v>
      </c>
      <c r="E184" s="26" t="s">
        <v>166</v>
      </c>
      <c r="F184" s="28" t="s">
        <v>166</v>
      </c>
      <c r="G184" s="26" t="s">
        <v>166</v>
      </c>
      <c r="H184" s="29" t="s">
        <v>166</v>
      </c>
      <c r="I184" s="85"/>
      <c r="J184" s="85"/>
      <c r="K184" s="85"/>
      <c r="L184" s="88"/>
    </row>
    <row r="185" spans="1:12" ht="15.6" x14ac:dyDescent="0.3">
      <c r="A185" s="45" t="s">
        <v>302</v>
      </c>
      <c r="B185" s="108">
        <v>34.663460328266595</v>
      </c>
      <c r="C185" s="31">
        <v>0.88144794012127659</v>
      </c>
      <c r="D185" s="32">
        <v>91.482207061777288</v>
      </c>
      <c r="E185" s="31">
        <v>0.82858455856252167</v>
      </c>
      <c r="F185" s="33">
        <v>6539.1171673844801</v>
      </c>
      <c r="G185" s="31">
        <v>0.7980014403405522</v>
      </c>
      <c r="H185" s="34">
        <v>2720</v>
      </c>
      <c r="L185" s="88"/>
    </row>
    <row r="186" spans="1:12" ht="15.6" x14ac:dyDescent="0.3">
      <c r="A186" s="45" t="s">
        <v>303</v>
      </c>
      <c r="B186" s="108">
        <v>3.98935163440858</v>
      </c>
      <c r="C186" s="31">
        <v>0.1014441647564369</v>
      </c>
      <c r="D186" s="32">
        <v>13.432376721495499</v>
      </c>
      <c r="E186" s="31">
        <v>0.12166147159862381</v>
      </c>
      <c r="F186" s="33">
        <v>1351.8734459339998</v>
      </c>
      <c r="G186" s="31">
        <v>0.16497593320307111</v>
      </c>
      <c r="H186" s="34">
        <v>286</v>
      </c>
      <c r="L186" s="88"/>
    </row>
    <row r="187" spans="1:12" ht="15.6" x14ac:dyDescent="0.3">
      <c r="A187" s="45" t="s">
        <v>304</v>
      </c>
      <c r="B187" s="108">
        <v>0.67277806989935995</v>
      </c>
      <c r="C187" s="31">
        <v>1.7107895122287522E-2</v>
      </c>
      <c r="D187" s="32">
        <v>5.4932268818042393</v>
      </c>
      <c r="E187" s="31">
        <v>4.9753969838854863E-2</v>
      </c>
      <c r="F187" s="33">
        <v>303.37701162448798</v>
      </c>
      <c r="G187" s="31">
        <v>3.7022626456376419E-2</v>
      </c>
      <c r="H187" s="34">
        <v>39</v>
      </c>
      <c r="L187" s="88"/>
    </row>
    <row r="188" spans="1:12" ht="15.6" x14ac:dyDescent="0.3">
      <c r="A188" s="98" t="s">
        <v>102</v>
      </c>
      <c r="B188" s="107" t="s">
        <v>166</v>
      </c>
      <c r="C188" s="26" t="s">
        <v>166</v>
      </c>
      <c r="D188" s="27" t="s">
        <v>166</v>
      </c>
      <c r="E188" s="26" t="s">
        <v>166</v>
      </c>
      <c r="F188" s="28" t="s">
        <v>166</v>
      </c>
      <c r="G188" s="26" t="s">
        <v>166</v>
      </c>
      <c r="H188" s="29" t="s">
        <v>166</v>
      </c>
      <c r="I188" s="85"/>
      <c r="J188" s="85"/>
      <c r="K188" s="85"/>
      <c r="L188" s="88"/>
    </row>
    <row r="189" spans="1:12" ht="15.6" x14ac:dyDescent="0.3">
      <c r="A189" s="96" t="s">
        <v>305</v>
      </c>
      <c r="B189" s="108">
        <v>13.989861352708099</v>
      </c>
      <c r="C189" s="31">
        <v>0.35574447430082806</v>
      </c>
      <c r="D189" s="32">
        <v>40.834984205118595</v>
      </c>
      <c r="E189" s="31">
        <v>0.36985593645174125</v>
      </c>
      <c r="F189" s="33">
        <v>3403.4421628219297</v>
      </c>
      <c r="G189" s="31">
        <v>0.41533920841702737</v>
      </c>
      <c r="H189" s="34">
        <v>1226</v>
      </c>
      <c r="L189" s="88"/>
    </row>
    <row r="190" spans="1:12" ht="15.6" x14ac:dyDescent="0.3">
      <c r="A190" s="59" t="s">
        <v>306</v>
      </c>
      <c r="B190" s="108">
        <v>13.5639122716863</v>
      </c>
      <c r="C190" s="31">
        <v>0.34491312807896662</v>
      </c>
      <c r="D190" s="32">
        <v>36.728775340500597</v>
      </c>
      <c r="E190" s="31">
        <v>0.33266464681486746</v>
      </c>
      <c r="F190" s="33">
        <v>2805.8381766601901</v>
      </c>
      <c r="G190" s="31">
        <v>0.34241058066756164</v>
      </c>
      <c r="H190" s="34">
        <v>1058</v>
      </c>
      <c r="L190" s="88"/>
    </row>
    <row r="191" spans="1:12" ht="15.6" x14ac:dyDescent="0.3">
      <c r="A191" s="59" t="s">
        <v>307</v>
      </c>
      <c r="B191" s="108">
        <v>8.8592313848919897</v>
      </c>
      <c r="C191" s="31">
        <v>0.22527904546514466</v>
      </c>
      <c r="D191" s="32">
        <v>24.0219084123061</v>
      </c>
      <c r="E191" s="31">
        <v>0.21757435699161501</v>
      </c>
      <c r="F191" s="33">
        <v>1496.7468263075598</v>
      </c>
      <c r="G191" s="31">
        <v>0.18265556230984653</v>
      </c>
      <c r="H191" s="34">
        <v>570</v>
      </c>
      <c r="L191" s="88"/>
    </row>
    <row r="192" spans="1:12" ht="15.6" x14ac:dyDescent="0.3">
      <c r="A192" s="96" t="s">
        <v>308</v>
      </c>
      <c r="B192" s="108">
        <v>2.1809836165305998</v>
      </c>
      <c r="C192" s="31">
        <v>5.5459653999444879E-2</v>
      </c>
      <c r="D192" s="32">
        <v>6.6580354474938499</v>
      </c>
      <c r="E192" s="31">
        <v>6.0304025660748363E-2</v>
      </c>
      <c r="F192" s="33">
        <v>403.13901621532</v>
      </c>
      <c r="G192" s="31">
        <v>4.9197086909818222E-2</v>
      </c>
      <c r="H192" s="34">
        <v>156</v>
      </c>
      <c r="L192" s="88"/>
    </row>
    <row r="193" spans="1:12" ht="15.6" x14ac:dyDescent="0.3">
      <c r="A193" s="59" t="s">
        <v>309</v>
      </c>
      <c r="B193" s="108">
        <v>0.73160140675758101</v>
      </c>
      <c r="C193" s="31">
        <v>1.8603698155617625E-2</v>
      </c>
      <c r="D193" s="32">
        <v>2.1641072596574698</v>
      </c>
      <c r="E193" s="31">
        <v>1.9601034081024458E-2</v>
      </c>
      <c r="F193" s="33">
        <v>85.201442937967897</v>
      </c>
      <c r="G193" s="31">
        <v>1.0397561695745969E-2</v>
      </c>
      <c r="H193" s="34">
        <v>35</v>
      </c>
      <c r="L193" s="88"/>
    </row>
    <row r="194" spans="1:12" ht="15.6" x14ac:dyDescent="0.3">
      <c r="A194" s="98" t="s">
        <v>103</v>
      </c>
      <c r="B194" s="107" t="s">
        <v>166</v>
      </c>
      <c r="C194" s="26" t="s">
        <v>166</v>
      </c>
      <c r="D194" s="27" t="s">
        <v>166</v>
      </c>
      <c r="E194" s="26" t="s">
        <v>166</v>
      </c>
      <c r="F194" s="28" t="s">
        <v>166</v>
      </c>
      <c r="G194" s="26" t="s">
        <v>166</v>
      </c>
      <c r="H194" s="29" t="s">
        <v>166</v>
      </c>
      <c r="I194" s="85"/>
      <c r="J194" s="85"/>
      <c r="K194" s="85"/>
      <c r="L194" s="88"/>
    </row>
    <row r="195" spans="1:12" ht="15.6" x14ac:dyDescent="0.3">
      <c r="A195" s="59" t="s">
        <v>310</v>
      </c>
      <c r="B195" s="108">
        <v>10.828856273868798</v>
      </c>
      <c r="C195" s="31">
        <v>0.27536411443284003</v>
      </c>
      <c r="D195" s="32">
        <v>31.056227904624397</v>
      </c>
      <c r="E195" s="31">
        <v>0.28128651150264833</v>
      </c>
      <c r="F195" s="33">
        <v>1618.9234595524499</v>
      </c>
      <c r="G195" s="31">
        <v>0.19756539291995909</v>
      </c>
      <c r="H195" s="34">
        <v>539</v>
      </c>
      <c r="L195" s="88"/>
    </row>
    <row r="196" spans="1:12" ht="15.6" x14ac:dyDescent="0.3">
      <c r="A196" s="59" t="s">
        <v>311</v>
      </c>
      <c r="B196" s="108">
        <v>28.496733758705798</v>
      </c>
      <c r="C196" s="31">
        <v>0.72463588556716252</v>
      </c>
      <c r="D196" s="32">
        <v>79.3515827604527</v>
      </c>
      <c r="E196" s="31">
        <v>0.71871348849735261</v>
      </c>
      <c r="F196" s="33">
        <v>6575.4441653905196</v>
      </c>
      <c r="G196" s="31">
        <v>0.80243460708004088</v>
      </c>
      <c r="H196" s="34">
        <v>2506</v>
      </c>
      <c r="L196" s="88"/>
    </row>
    <row r="197" spans="1:12" ht="15.6" customHeight="1" x14ac:dyDescent="0.3">
      <c r="A197" s="98" t="s">
        <v>104</v>
      </c>
      <c r="B197" s="107" t="s">
        <v>166</v>
      </c>
      <c r="C197" s="26" t="s">
        <v>166</v>
      </c>
      <c r="D197" s="27" t="s">
        <v>166</v>
      </c>
      <c r="E197" s="26" t="s">
        <v>166</v>
      </c>
      <c r="F197" s="28" t="s">
        <v>166</v>
      </c>
      <c r="G197" s="26" t="s">
        <v>166</v>
      </c>
      <c r="H197" s="29" t="s">
        <v>166</v>
      </c>
      <c r="I197" s="85"/>
      <c r="J197" s="85"/>
      <c r="K197" s="85"/>
      <c r="L197" s="88"/>
    </row>
    <row r="198" spans="1:12" ht="16.2" customHeight="1" x14ac:dyDescent="0.3">
      <c r="A198" s="92" t="s">
        <v>312</v>
      </c>
      <c r="B198" s="62">
        <v>4.7961456356085801</v>
      </c>
      <c r="C198" s="63">
        <v>0.12195991545545273</v>
      </c>
      <c r="D198" s="64">
        <v>13.9942975760091</v>
      </c>
      <c r="E198" s="65">
        <v>0.12675097433514843</v>
      </c>
      <c r="F198" s="66">
        <v>1876.02707428793</v>
      </c>
      <c r="G198" s="63">
        <v>0.22894104342810548</v>
      </c>
      <c r="H198" s="67">
        <v>357</v>
      </c>
      <c r="I198" s="85"/>
      <c r="J198" s="85"/>
      <c r="K198" s="85"/>
      <c r="L198" s="88"/>
    </row>
    <row r="199" spans="1:12" ht="15.6" x14ac:dyDescent="0.3">
      <c r="A199" s="58" t="s">
        <v>313</v>
      </c>
      <c r="B199" s="108">
        <v>0.79276358974515404</v>
      </c>
      <c r="C199" s="31">
        <v>2.0158975086921407E-2</v>
      </c>
      <c r="D199" s="32">
        <v>1.9450800269278199</v>
      </c>
      <c r="E199" s="31">
        <v>1.7617232107139922E-2</v>
      </c>
      <c r="F199" s="33">
        <v>413.97049499619897</v>
      </c>
      <c r="G199" s="31">
        <v>5.0518906881369029E-2</v>
      </c>
      <c r="H199" s="34">
        <v>58</v>
      </c>
      <c r="L199" s="88"/>
    </row>
    <row r="200" spans="1:12" ht="30.6" x14ac:dyDescent="0.3">
      <c r="A200" s="58" t="s">
        <v>314</v>
      </c>
      <c r="B200" s="108">
        <v>0.62740060252965191</v>
      </c>
      <c r="C200" s="31">
        <v>1.5954003538407389E-2</v>
      </c>
      <c r="D200" s="32">
        <v>2.1566310798694501</v>
      </c>
      <c r="E200" s="31">
        <v>1.9533319851904395E-2</v>
      </c>
      <c r="F200" s="33">
        <v>220.87745497455001</v>
      </c>
      <c r="G200" s="31">
        <v>2.6954789568168446E-2</v>
      </c>
      <c r="H200" s="34">
        <v>41</v>
      </c>
      <c r="L200" s="88"/>
    </row>
    <row r="201" spans="1:12" ht="15.6" x14ac:dyDescent="0.3">
      <c r="A201" s="58" t="s">
        <v>315</v>
      </c>
      <c r="B201" s="108">
        <v>0.48099528629482396</v>
      </c>
      <c r="C201" s="31">
        <v>1.2231101577786932E-2</v>
      </c>
      <c r="D201" s="32">
        <v>1.2079151682054099</v>
      </c>
      <c r="E201" s="31">
        <v>1.0940486555517621E-2</v>
      </c>
      <c r="F201" s="33">
        <v>160.02076682902199</v>
      </c>
      <c r="G201" s="31">
        <v>1.9528141054098204E-2</v>
      </c>
      <c r="H201" s="34">
        <v>32</v>
      </c>
      <c r="L201" s="88"/>
    </row>
    <row r="202" spans="1:12" ht="15.6" x14ac:dyDescent="0.3">
      <c r="A202" s="96" t="s">
        <v>316</v>
      </c>
      <c r="B202" s="108">
        <v>2.1643089348100899</v>
      </c>
      <c r="C202" s="31">
        <v>5.5035637940011373E-2</v>
      </c>
      <c r="D202" s="32">
        <v>6.8850485657150902</v>
      </c>
      <c r="E202" s="31">
        <v>6.2360158436624943E-2</v>
      </c>
      <c r="F202" s="33">
        <v>724.64431413617592</v>
      </c>
      <c r="G202" s="31">
        <v>8.843199955179204E-2</v>
      </c>
      <c r="H202" s="34">
        <v>167</v>
      </c>
      <c r="L202" s="88"/>
    </row>
    <row r="203" spans="1:12" ht="15.6" x14ac:dyDescent="0.3">
      <c r="A203" s="96" t="s">
        <v>317</v>
      </c>
      <c r="B203" s="108">
        <v>0.23224236728208597</v>
      </c>
      <c r="C203" s="31">
        <v>5.9056295681695573E-3</v>
      </c>
      <c r="D203" s="32">
        <v>0.68925120854998989</v>
      </c>
      <c r="E203" s="31">
        <v>6.2427757999915347E-3</v>
      </c>
      <c r="F203" s="33">
        <v>161.89636952348198</v>
      </c>
      <c r="G203" s="31">
        <v>1.9757030308316041E-2</v>
      </c>
      <c r="H203" s="34">
        <v>22</v>
      </c>
      <c r="L203" s="88"/>
    </row>
    <row r="204" spans="1:12" ht="15.6" x14ac:dyDescent="0.3">
      <c r="A204" s="58" t="s">
        <v>318</v>
      </c>
      <c r="B204" s="108">
        <v>0.49843485494677098</v>
      </c>
      <c r="C204" s="31">
        <v>1.267456774415599E-2</v>
      </c>
      <c r="D204" s="32">
        <v>1.1103715267413301</v>
      </c>
      <c r="E204" s="31">
        <v>1.0057001583969917E-2</v>
      </c>
      <c r="F204" s="33">
        <v>194.61767382849399</v>
      </c>
      <c r="G204" s="31">
        <v>2.3750176064360851E-2</v>
      </c>
      <c r="H204" s="34">
        <v>37</v>
      </c>
      <c r="L204" s="88"/>
    </row>
    <row r="205" spans="1:12" ht="15.6" x14ac:dyDescent="0.3">
      <c r="A205" s="99" t="s">
        <v>319</v>
      </c>
      <c r="B205" s="108">
        <v>33.969964702320503</v>
      </c>
      <c r="C205" s="31">
        <v>0.86381322376046288</v>
      </c>
      <c r="D205" s="32">
        <v>95.019965268557996</v>
      </c>
      <c r="E205" s="31">
        <v>0.86062720287790007</v>
      </c>
      <c r="F205" s="33">
        <v>6175.6474538335897</v>
      </c>
      <c r="G205" s="31">
        <v>0.75364539846069822</v>
      </c>
      <c r="H205" s="34">
        <v>2649</v>
      </c>
      <c r="L205" s="88"/>
    </row>
    <row r="206" spans="1:12" ht="15.6" x14ac:dyDescent="0.3">
      <c r="A206" s="99" t="s">
        <v>320</v>
      </c>
      <c r="B206" s="108">
        <v>0.55947969464553093</v>
      </c>
      <c r="C206" s="31">
        <v>1.4226860784087362E-2</v>
      </c>
      <c r="D206" s="32">
        <v>1.3935478205099199</v>
      </c>
      <c r="E206" s="31">
        <v>1.2621822786951719E-2</v>
      </c>
      <c r="F206" s="33">
        <v>142.69309682145499</v>
      </c>
      <c r="G206" s="31">
        <v>1.7413558111196905E-2</v>
      </c>
      <c r="H206" s="34">
        <v>39</v>
      </c>
      <c r="L206" s="88"/>
    </row>
    <row r="207" spans="1:12" ht="15.6" x14ac:dyDescent="0.3">
      <c r="A207" s="98" t="s">
        <v>105</v>
      </c>
      <c r="B207" s="107" t="s">
        <v>166</v>
      </c>
      <c r="C207" s="26" t="s">
        <v>166</v>
      </c>
      <c r="D207" s="27" t="s">
        <v>166</v>
      </c>
      <c r="E207" s="26" t="s">
        <v>166</v>
      </c>
      <c r="F207" s="28" t="s">
        <v>166</v>
      </c>
      <c r="G207" s="26" t="s">
        <v>166</v>
      </c>
      <c r="H207" s="29" t="s">
        <v>166</v>
      </c>
      <c r="K207" s="85"/>
      <c r="L207" s="88"/>
    </row>
    <row r="208" spans="1:12" ht="15.6" x14ac:dyDescent="0.3">
      <c r="A208" s="59" t="s">
        <v>321</v>
      </c>
      <c r="B208" s="110" t="s">
        <v>322</v>
      </c>
      <c r="C208" s="43" t="s">
        <v>322</v>
      </c>
      <c r="D208" s="32" t="s">
        <v>322</v>
      </c>
      <c r="E208" s="68" t="s">
        <v>322</v>
      </c>
      <c r="F208" s="33">
        <v>1142.9760815786199</v>
      </c>
      <c r="G208" s="43">
        <v>0.13948313450076322</v>
      </c>
      <c r="H208" s="44">
        <v>298</v>
      </c>
      <c r="L208" s="87"/>
    </row>
    <row r="209" spans="1:14" s="1" customFormat="1" ht="15.6" x14ac:dyDescent="0.3">
      <c r="A209" s="96" t="s">
        <v>323</v>
      </c>
      <c r="B209" s="110" t="s">
        <v>322</v>
      </c>
      <c r="C209" s="43" t="s">
        <v>322</v>
      </c>
      <c r="D209" s="32" t="s">
        <v>322</v>
      </c>
      <c r="E209" s="68" t="s">
        <v>322</v>
      </c>
      <c r="F209" s="33">
        <v>1216.0212043700299</v>
      </c>
      <c r="G209" s="68">
        <v>0.14839719915281357</v>
      </c>
      <c r="H209" s="69">
        <v>874</v>
      </c>
      <c r="L209" s="89"/>
      <c r="N209"/>
    </row>
    <row r="210" spans="1:14" s="1" customFormat="1" ht="15.6" x14ac:dyDescent="0.3">
      <c r="A210" s="96" t="s">
        <v>324</v>
      </c>
      <c r="B210" s="110" t="s">
        <v>322</v>
      </c>
      <c r="C210" s="43" t="s">
        <v>322</v>
      </c>
      <c r="D210" s="32" t="s">
        <v>322</v>
      </c>
      <c r="E210" s="68" t="s">
        <v>322</v>
      </c>
      <c r="F210" s="49">
        <v>1507.9505392329299</v>
      </c>
      <c r="G210" s="68">
        <v>0.18402280789097802</v>
      </c>
      <c r="H210" s="69">
        <v>2390</v>
      </c>
      <c r="L210" s="89"/>
      <c r="N210"/>
    </row>
    <row r="211" spans="1:14" s="1" customFormat="1" ht="15.6" x14ac:dyDescent="0.3">
      <c r="A211" s="96" t="s">
        <v>325</v>
      </c>
      <c r="B211" s="110" t="s">
        <v>322</v>
      </c>
      <c r="C211" s="43" t="s">
        <v>322</v>
      </c>
      <c r="D211" s="32" t="s">
        <v>322</v>
      </c>
      <c r="E211" s="68" t="s">
        <v>322</v>
      </c>
      <c r="F211" s="49">
        <v>181.92282172985801</v>
      </c>
      <c r="G211" s="68">
        <v>2.2200959251095855E-2</v>
      </c>
      <c r="H211" s="69">
        <v>333</v>
      </c>
      <c r="L211" s="89"/>
      <c r="N211"/>
    </row>
    <row r="212" spans="1:14" s="1" customFormat="1" ht="15.6" x14ac:dyDescent="0.3">
      <c r="A212" s="96" t="s">
        <v>326</v>
      </c>
      <c r="B212" s="110" t="s">
        <v>322</v>
      </c>
      <c r="C212" s="43" t="s">
        <v>322</v>
      </c>
      <c r="D212" s="32" t="s">
        <v>322</v>
      </c>
      <c r="E212" s="68" t="s">
        <v>322</v>
      </c>
      <c r="F212" s="49">
        <v>1494.09859568873</v>
      </c>
      <c r="G212" s="68">
        <v>0.18233238537417076</v>
      </c>
      <c r="H212" s="69">
        <v>2150</v>
      </c>
      <c r="L212" s="89"/>
      <c r="N212"/>
    </row>
    <row r="213" spans="1:14" s="1" customFormat="1" ht="15.6" x14ac:dyDescent="0.3">
      <c r="A213" s="96" t="s">
        <v>327</v>
      </c>
      <c r="B213" s="110" t="s">
        <v>322</v>
      </c>
      <c r="C213" s="31" t="s">
        <v>322</v>
      </c>
      <c r="D213" s="32" t="s">
        <v>322</v>
      </c>
      <c r="E213" s="47" t="s">
        <v>322</v>
      </c>
      <c r="F213" s="49">
        <v>479.54088959759798</v>
      </c>
      <c r="G213" s="47">
        <v>5.8520792762325628E-2</v>
      </c>
      <c r="H213" s="48">
        <v>1172</v>
      </c>
      <c r="L213" s="89"/>
      <c r="N213"/>
    </row>
    <row r="214" spans="1:14" s="1" customFormat="1" ht="15.6" x14ac:dyDescent="0.3">
      <c r="A214" s="96" t="s">
        <v>328</v>
      </c>
      <c r="B214" s="110" t="s">
        <v>322</v>
      </c>
      <c r="C214" s="31" t="s">
        <v>322</v>
      </c>
      <c r="D214" s="32" t="s">
        <v>322</v>
      </c>
      <c r="E214" s="47" t="s">
        <v>322</v>
      </c>
      <c r="F214" s="49">
        <v>797.36038709102297</v>
      </c>
      <c r="G214" s="47">
        <v>9.7305908593107851E-2</v>
      </c>
      <c r="H214" s="48">
        <v>1245</v>
      </c>
      <c r="L214" s="89"/>
      <c r="N214"/>
    </row>
    <row r="215" spans="1:14" s="1" customFormat="1" ht="15.6" x14ac:dyDescent="0.3">
      <c r="A215" s="96" t="s">
        <v>329</v>
      </c>
      <c r="B215" s="110" t="s">
        <v>322</v>
      </c>
      <c r="C215" s="31" t="s">
        <v>322</v>
      </c>
      <c r="D215" s="32" t="s">
        <v>322</v>
      </c>
      <c r="E215" s="47" t="s">
        <v>322</v>
      </c>
      <c r="F215" s="49">
        <v>541.53957245192203</v>
      </c>
      <c r="G215" s="47">
        <v>6.6086804649027567E-2</v>
      </c>
      <c r="H215" s="48">
        <v>1009</v>
      </c>
      <c r="L215" s="89"/>
      <c r="N215"/>
    </row>
    <row r="216" spans="1:14" s="1" customFormat="1" ht="15.6" x14ac:dyDescent="0.3">
      <c r="A216" s="96" t="s">
        <v>330</v>
      </c>
      <c r="B216" s="110" t="s">
        <v>322</v>
      </c>
      <c r="C216" s="31" t="s">
        <v>322</v>
      </c>
      <c r="D216" s="32" t="s">
        <v>322</v>
      </c>
      <c r="E216" s="47" t="s">
        <v>322</v>
      </c>
      <c r="F216" s="49">
        <v>268.43060731644402</v>
      </c>
      <c r="G216" s="47">
        <v>3.2757940527267007E-2</v>
      </c>
      <c r="H216" s="48">
        <v>485</v>
      </c>
      <c r="L216" s="89"/>
      <c r="N216"/>
    </row>
    <row r="217" spans="1:14" ht="15.6" customHeight="1" x14ac:dyDescent="0.3">
      <c r="A217" s="100" t="s">
        <v>255</v>
      </c>
      <c r="B217" s="110" t="s">
        <v>322</v>
      </c>
      <c r="C217" s="31" t="s">
        <v>322</v>
      </c>
      <c r="D217" s="32" t="s">
        <v>322</v>
      </c>
      <c r="E217" s="47" t="s">
        <v>322</v>
      </c>
      <c r="F217" s="49">
        <v>564.52692588581397</v>
      </c>
      <c r="G217" s="47">
        <v>6.8892067298450363E-2</v>
      </c>
      <c r="H217" s="48">
        <v>231</v>
      </c>
      <c r="I217" s="1"/>
      <c r="J217" s="1"/>
      <c r="K217" s="1"/>
      <c r="L217" s="89"/>
    </row>
    <row r="218" spans="1:14" ht="15.6" customHeight="1" x14ac:dyDescent="0.3">
      <c r="A218" s="91" t="s">
        <v>331</v>
      </c>
      <c r="B218" s="107" t="s">
        <v>166</v>
      </c>
      <c r="C218" s="26"/>
      <c r="D218" s="27" t="s">
        <v>166</v>
      </c>
      <c r="E218" s="26"/>
      <c r="F218" s="28" t="s">
        <v>166</v>
      </c>
      <c r="G218" s="26"/>
      <c r="H218" s="29" t="s">
        <v>166</v>
      </c>
      <c r="I218" s="86"/>
      <c r="J218" s="86"/>
      <c r="K218" s="86"/>
      <c r="L218" s="88"/>
    </row>
    <row r="219" spans="1:14" ht="15.6" customHeight="1" x14ac:dyDescent="0.3">
      <c r="A219" s="101" t="s">
        <v>332</v>
      </c>
      <c r="B219" s="70">
        <v>8.8604153551154088</v>
      </c>
      <c r="C219" s="71">
        <v>0.22530915232997334</v>
      </c>
      <c r="D219" s="72">
        <v>27.902883180393399</v>
      </c>
      <c r="E219" s="73">
        <v>0.252725627039531</v>
      </c>
      <c r="F219" s="74">
        <v>1715.45219143647</v>
      </c>
      <c r="G219" s="71">
        <v>0.2093452808017518</v>
      </c>
      <c r="H219" s="75">
        <v>710</v>
      </c>
      <c r="L219" s="88"/>
    </row>
    <row r="220" spans="1:14" ht="15.6" customHeight="1" x14ac:dyDescent="0.3">
      <c r="A220" s="101" t="s">
        <v>319</v>
      </c>
      <c r="B220" s="70">
        <v>29.360661979048899</v>
      </c>
      <c r="C220" s="71">
        <v>0.7466044871730757</v>
      </c>
      <c r="D220" s="72">
        <v>78.775642319766291</v>
      </c>
      <c r="E220" s="73">
        <v>0.71349700573932084</v>
      </c>
      <c r="F220" s="74">
        <v>6222.7156712414699</v>
      </c>
      <c r="G220" s="71">
        <v>0.75938937036459575</v>
      </c>
      <c r="H220" s="75">
        <v>2252</v>
      </c>
      <c r="I220" s="90"/>
      <c r="J220" s="90"/>
      <c r="K220" s="90"/>
      <c r="L220" s="88"/>
    </row>
    <row r="221" spans="1:14" ht="15.6" customHeight="1" x14ac:dyDescent="0.3">
      <c r="A221" s="101" t="s">
        <v>333</v>
      </c>
      <c r="B221" s="70">
        <v>1.10451269841025</v>
      </c>
      <c r="C221" s="71">
        <v>2.8086360496952519E-2</v>
      </c>
      <c r="D221" s="72">
        <v>3.7292851649173495</v>
      </c>
      <c r="E221" s="73">
        <v>3.3777367221148574E-2</v>
      </c>
      <c r="F221" s="74">
        <v>256.19976226502996</v>
      </c>
      <c r="G221" s="71">
        <v>3.1265348833652437E-2</v>
      </c>
      <c r="H221" s="75">
        <v>83</v>
      </c>
      <c r="L221" s="88"/>
    </row>
    <row r="222" spans="1:14" ht="15.6" customHeight="1" x14ac:dyDescent="0.3">
      <c r="A222" s="91" t="s">
        <v>334</v>
      </c>
      <c r="B222" s="107" t="s">
        <v>166</v>
      </c>
      <c r="C222" s="26" t="s">
        <v>166</v>
      </c>
      <c r="D222" s="27" t="s">
        <v>166</v>
      </c>
      <c r="E222" s="26" t="s">
        <v>166</v>
      </c>
      <c r="F222" s="28" t="s">
        <v>166</v>
      </c>
      <c r="G222" s="26" t="s">
        <v>166</v>
      </c>
      <c r="H222" s="29" t="s">
        <v>166</v>
      </c>
      <c r="I222" s="85"/>
      <c r="J222" s="85"/>
      <c r="K222" s="85"/>
      <c r="L222" s="88"/>
    </row>
    <row r="223" spans="1:14" ht="15.6" customHeight="1" x14ac:dyDescent="0.3">
      <c r="A223" s="92" t="s">
        <v>335</v>
      </c>
      <c r="B223" s="62">
        <v>1.5940057673995298</v>
      </c>
      <c r="C223" s="63">
        <v>4.0533549937309774E-2</v>
      </c>
      <c r="D223" s="64">
        <v>6.5841946733963601</v>
      </c>
      <c r="E223" s="65">
        <v>5.9635225386087669E-2</v>
      </c>
      <c r="F223" s="66">
        <v>418.67810886114398</v>
      </c>
      <c r="G223" s="63">
        <v>5.1093400738663815E-2</v>
      </c>
      <c r="H223" s="67">
        <v>118</v>
      </c>
      <c r="I223" s="87"/>
      <c r="J223" s="87"/>
      <c r="K223" s="87"/>
      <c r="L223" s="87"/>
    </row>
    <row r="224" spans="1:14" ht="15.6" customHeight="1" x14ac:dyDescent="0.3">
      <c r="A224" s="35" t="s">
        <v>336</v>
      </c>
      <c r="B224" s="70">
        <v>0.73662611907453301</v>
      </c>
      <c r="C224" s="76">
        <v>1.8731470232598284E-2</v>
      </c>
      <c r="D224" s="72">
        <v>2.6206297829091101</v>
      </c>
      <c r="E224" s="77">
        <v>2.3735909326730625E-2</v>
      </c>
      <c r="F224" s="74">
        <v>168.71830409978699</v>
      </c>
      <c r="G224" s="76">
        <v>2.0589545383126646E-2</v>
      </c>
      <c r="H224" s="75">
        <v>54</v>
      </c>
      <c r="I224" s="85"/>
      <c r="J224" s="85"/>
      <c r="K224" s="85"/>
      <c r="L224" s="88"/>
    </row>
    <row r="225" spans="1:14" ht="15.6" customHeight="1" x14ac:dyDescent="0.3">
      <c r="A225" s="35" t="s">
        <v>337</v>
      </c>
      <c r="B225" s="70">
        <v>0.92192714355104599</v>
      </c>
      <c r="C225" s="76">
        <v>2.3443440843160593E-2</v>
      </c>
      <c r="D225" s="72">
        <v>4.1500067972296799</v>
      </c>
      <c r="E225" s="77">
        <v>3.7587981975466936E-2</v>
      </c>
      <c r="F225" s="74">
        <v>266.15841411697795</v>
      </c>
      <c r="G225" s="76">
        <v>3.2480653333981986E-2</v>
      </c>
      <c r="H225" s="75">
        <v>71</v>
      </c>
      <c r="I225" s="87"/>
      <c r="J225" s="87"/>
      <c r="K225" s="87"/>
      <c r="L225" s="87"/>
    </row>
    <row r="226" spans="1:14" ht="15.6" customHeight="1" x14ac:dyDescent="0.3">
      <c r="A226" s="92" t="s">
        <v>338</v>
      </c>
      <c r="B226" s="62">
        <v>3.8254841916662499</v>
      </c>
      <c r="C226" s="63">
        <v>9.7277223011720704E-2</v>
      </c>
      <c r="D226" s="64">
        <v>12.4491860126404</v>
      </c>
      <c r="E226" s="65">
        <v>0.11275638867982908</v>
      </c>
      <c r="F226" s="66">
        <v>749.88902169482196</v>
      </c>
      <c r="G226" s="63">
        <v>9.151273850738921E-2</v>
      </c>
      <c r="H226" s="67">
        <v>293</v>
      </c>
      <c r="L226" s="88"/>
    </row>
    <row r="227" spans="1:14" ht="15.6" customHeight="1" x14ac:dyDescent="0.3">
      <c r="A227" s="35" t="s">
        <v>339</v>
      </c>
      <c r="B227" s="70">
        <v>2.8363861270538298</v>
      </c>
      <c r="C227" s="76">
        <v>7.2125710630263171E-2</v>
      </c>
      <c r="D227" s="72">
        <v>9.3234155001019889</v>
      </c>
      <c r="E227" s="77">
        <v>8.4445252957552494E-2</v>
      </c>
      <c r="F227" s="74">
        <v>520.320565755747</v>
      </c>
      <c r="G227" s="76">
        <v>6.3497342268601015E-2</v>
      </c>
      <c r="H227" s="75">
        <v>217</v>
      </c>
      <c r="L227" s="88"/>
    </row>
    <row r="228" spans="1:14" ht="15.6" customHeight="1" x14ac:dyDescent="0.3">
      <c r="A228" s="35" t="s">
        <v>340</v>
      </c>
      <c r="B228" s="70">
        <v>0.90441610458450905</v>
      </c>
      <c r="C228" s="76">
        <v>2.2998157277115377E-2</v>
      </c>
      <c r="D228" s="72">
        <v>2.84589300121378</v>
      </c>
      <c r="E228" s="77">
        <v>2.5776192681211837E-2</v>
      </c>
      <c r="F228" s="74">
        <v>196.01530374769601</v>
      </c>
      <c r="G228" s="76">
        <v>2.392073589071618E-2</v>
      </c>
      <c r="H228" s="75">
        <v>68</v>
      </c>
      <c r="L228" s="88"/>
    </row>
    <row r="229" spans="1:14" ht="15.6" customHeight="1" x14ac:dyDescent="0.3">
      <c r="A229" s="35" t="s">
        <v>341</v>
      </c>
      <c r="B229" s="70">
        <v>1.46232666528808</v>
      </c>
      <c r="C229" s="76">
        <v>3.7185116970318656E-2</v>
      </c>
      <c r="D229" s="72">
        <v>4.7261833744627602</v>
      </c>
      <c r="E229" s="77">
        <v>4.2806603500178772E-2</v>
      </c>
      <c r="F229" s="74">
        <v>228.54392470317597</v>
      </c>
      <c r="G229" s="76">
        <v>2.7890367526044034E-2</v>
      </c>
      <c r="H229" s="75">
        <v>113</v>
      </c>
      <c r="L229" s="88"/>
    </row>
    <row r="230" spans="1:14" ht="15.6" customHeight="1" x14ac:dyDescent="0.3">
      <c r="A230" s="92" t="s">
        <v>342</v>
      </c>
      <c r="B230" s="62">
        <v>4.9727213715083405</v>
      </c>
      <c r="C230" s="63">
        <v>0.12645001301669714</v>
      </c>
      <c r="D230" s="64">
        <v>14.9687083386341</v>
      </c>
      <c r="E230" s="65">
        <v>0.13557653438162812</v>
      </c>
      <c r="F230" s="66">
        <v>907.910480281128</v>
      </c>
      <c r="G230" s="63">
        <v>0.11079689389545136</v>
      </c>
      <c r="H230" s="67">
        <v>436</v>
      </c>
      <c r="L230" s="88"/>
    </row>
    <row r="231" spans="1:14" ht="15.6" customHeight="1" x14ac:dyDescent="0.3">
      <c r="A231" s="35" t="s">
        <v>343</v>
      </c>
      <c r="B231" s="70">
        <v>0.94801796596727494</v>
      </c>
      <c r="C231" s="76">
        <v>2.4106897447234866E-2</v>
      </c>
      <c r="D231" s="72">
        <v>3.5032922629986496</v>
      </c>
      <c r="E231" s="77">
        <v>3.173047488121937E-2</v>
      </c>
      <c r="F231" s="74">
        <v>180.492018828384</v>
      </c>
      <c r="G231" s="76">
        <v>2.202635115844466E-2</v>
      </c>
      <c r="H231" s="75">
        <v>90</v>
      </c>
      <c r="L231" s="88"/>
    </row>
    <row r="232" spans="1:14" ht="15.6" customHeight="1" x14ac:dyDescent="0.3">
      <c r="A232" s="35" t="s">
        <v>344</v>
      </c>
      <c r="B232" s="70">
        <v>0.85021703979009988</v>
      </c>
      <c r="C232" s="76">
        <v>2.1619943631763467E-2</v>
      </c>
      <c r="D232" s="72">
        <v>2.4131966814574999</v>
      </c>
      <c r="E232" s="77">
        <v>2.1857119228438936E-2</v>
      </c>
      <c r="F232" s="74">
        <v>174.16983404320098</v>
      </c>
      <c r="G232" s="76">
        <v>2.1254823070549406E-2</v>
      </c>
      <c r="H232" s="75">
        <v>79</v>
      </c>
      <c r="L232" s="88"/>
    </row>
    <row r="233" spans="1:14" ht="15.6" customHeight="1" x14ac:dyDescent="0.3">
      <c r="A233" s="35" t="s">
        <v>345</v>
      </c>
      <c r="B233" s="70">
        <v>3.9196113445222895</v>
      </c>
      <c r="C233" s="76">
        <v>9.9670757419674183E-2</v>
      </c>
      <c r="D233" s="72">
        <v>11.7935335410642</v>
      </c>
      <c r="E233" s="77">
        <v>0.10681792773556557</v>
      </c>
      <c r="F233" s="74">
        <v>705.91219197340195</v>
      </c>
      <c r="G233" s="76">
        <v>8.6146024230675744E-2</v>
      </c>
      <c r="H233" s="75">
        <v>352</v>
      </c>
      <c r="L233" s="88"/>
    </row>
    <row r="234" spans="1:14" ht="15.6" customHeight="1" x14ac:dyDescent="0.3">
      <c r="A234" s="59" t="s">
        <v>346</v>
      </c>
      <c r="B234" s="70">
        <v>1.60820457507454</v>
      </c>
      <c r="C234" s="76">
        <v>4.0894607652228965E-2</v>
      </c>
      <c r="D234" s="72">
        <v>4.08413365285503</v>
      </c>
      <c r="E234" s="77">
        <v>3.699134715427229E-2</v>
      </c>
      <c r="F234" s="74">
        <v>209.38899948400498</v>
      </c>
      <c r="G234" s="76">
        <v>2.5552795416041912E-2</v>
      </c>
      <c r="H234" s="75">
        <v>144</v>
      </c>
      <c r="L234" s="88"/>
    </row>
    <row r="235" spans="1:14" s="1" customFormat="1" ht="15.6" x14ac:dyDescent="0.3">
      <c r="A235" s="92" t="s">
        <v>275</v>
      </c>
      <c r="B235" s="62">
        <v>1.2394322815409899</v>
      </c>
      <c r="C235" s="63">
        <v>3.1517194796424751E-2</v>
      </c>
      <c r="D235" s="64">
        <v>3.3842880584808896</v>
      </c>
      <c r="E235" s="65">
        <v>3.0652614503399178E-2</v>
      </c>
      <c r="F235" s="66">
        <v>214.90585403211998</v>
      </c>
      <c r="G235" s="63">
        <v>2.622604499436473E-2</v>
      </c>
      <c r="H235" s="67">
        <v>95</v>
      </c>
      <c r="I235"/>
      <c r="J235"/>
      <c r="K235"/>
      <c r="L235" s="88"/>
      <c r="N235"/>
    </row>
    <row r="236" spans="1:14" s="1" customFormat="1" ht="15.6" x14ac:dyDescent="0.3">
      <c r="A236" s="98" t="s">
        <v>108</v>
      </c>
      <c r="B236" s="107" t="s">
        <v>166</v>
      </c>
      <c r="C236" s="26"/>
      <c r="D236" s="27" t="s">
        <v>166</v>
      </c>
      <c r="E236" s="26"/>
      <c r="F236" s="28" t="s">
        <v>166</v>
      </c>
      <c r="G236" s="26"/>
      <c r="H236" s="29" t="s">
        <v>166</v>
      </c>
      <c r="I236" s="85"/>
      <c r="J236" s="85"/>
      <c r="K236" s="85"/>
      <c r="L236" s="88"/>
      <c r="N236"/>
    </row>
    <row r="237" spans="1:14" ht="16.2" customHeight="1" x14ac:dyDescent="0.3">
      <c r="A237" s="102" t="s">
        <v>347</v>
      </c>
      <c r="B237" s="108">
        <v>7.958478366495239</v>
      </c>
      <c r="C237" s="31">
        <v>0.20237403583526672</v>
      </c>
      <c r="D237" s="32">
        <v>24.057403609275898</v>
      </c>
      <c r="E237" s="31">
        <v>0.21789584871177484</v>
      </c>
      <c r="F237" s="33">
        <v>1855.0630519219999</v>
      </c>
      <c r="G237" s="31">
        <v>0.22638269807121456</v>
      </c>
      <c r="H237" s="34">
        <v>740</v>
      </c>
      <c r="L237" s="88"/>
    </row>
    <row r="238" spans="1:14" ht="15.6" x14ac:dyDescent="0.3">
      <c r="A238" s="102" t="s">
        <v>348</v>
      </c>
      <c r="B238" s="108">
        <v>10.0516926828785</v>
      </c>
      <c r="C238" s="31">
        <v>0.25560182757721878</v>
      </c>
      <c r="D238" s="32">
        <v>26.577807935710897</v>
      </c>
      <c r="E238" s="31">
        <v>0.24072398298282444</v>
      </c>
      <c r="F238" s="33">
        <v>2780.2967808292296</v>
      </c>
      <c r="G238" s="31">
        <v>0.33929363534609291</v>
      </c>
      <c r="H238" s="34">
        <v>872</v>
      </c>
      <c r="L238" s="88"/>
    </row>
    <row r="239" spans="1:14" ht="15.6" x14ac:dyDescent="0.3">
      <c r="A239" s="102" t="s">
        <v>349</v>
      </c>
      <c r="B239" s="108">
        <v>7.5712337217290795</v>
      </c>
      <c r="C239" s="31">
        <v>0.19252689445873827</v>
      </c>
      <c r="D239" s="32">
        <v>18.985080688545999</v>
      </c>
      <c r="E239" s="31">
        <v>0.17195414503904435</v>
      </c>
      <c r="F239" s="33">
        <v>1309.0202303716299</v>
      </c>
      <c r="G239" s="31">
        <v>0.159746339227823</v>
      </c>
      <c r="H239" s="34">
        <v>516</v>
      </c>
      <c r="L239" s="88"/>
    </row>
    <row r="240" spans="1:14" ht="15.6" x14ac:dyDescent="0.3">
      <c r="A240" s="102" t="s">
        <v>350</v>
      </c>
      <c r="B240" s="108">
        <v>5.0868644326005104</v>
      </c>
      <c r="C240" s="31">
        <v>0.12935252664707425</v>
      </c>
      <c r="D240" s="32">
        <v>13.730972518634001</v>
      </c>
      <c r="E240" s="31">
        <v>0.12436595233544681</v>
      </c>
      <c r="F240" s="33">
        <v>915.31653619383599</v>
      </c>
      <c r="G240" s="31">
        <v>0.11170069224227737</v>
      </c>
      <c r="H240" s="34">
        <v>402</v>
      </c>
      <c r="L240" s="88"/>
    </row>
    <row r="241" spans="1:12" ht="15.6" x14ac:dyDescent="0.3">
      <c r="A241" s="102" t="s">
        <v>351</v>
      </c>
      <c r="B241" s="108">
        <v>4.28269190668773</v>
      </c>
      <c r="C241" s="31">
        <v>0.10890343674793578</v>
      </c>
      <c r="D241" s="32">
        <v>10.443778468460399</v>
      </c>
      <c r="E241" s="31">
        <v>9.4592750327616659E-2</v>
      </c>
      <c r="F241" s="33">
        <v>583.58374075928702</v>
      </c>
      <c r="G241" s="31">
        <v>7.1217666508261959E-2</v>
      </c>
      <c r="H241" s="34">
        <v>342</v>
      </c>
      <c r="L241" s="88"/>
    </row>
    <row r="242" spans="1:12" ht="15.6" x14ac:dyDescent="0.3">
      <c r="A242" s="102" t="s">
        <v>352</v>
      </c>
      <c r="B242" s="108">
        <v>4.3746289221834402</v>
      </c>
      <c r="C242" s="31">
        <v>0.11124127873376627</v>
      </c>
      <c r="D242" s="32">
        <v>16.612767444449599</v>
      </c>
      <c r="E242" s="31">
        <v>0.15046732060329107</v>
      </c>
      <c r="F242" s="33">
        <v>751.08728486698192</v>
      </c>
      <c r="G242" s="31">
        <v>9.165896860432951E-2</v>
      </c>
      <c r="H242" s="34">
        <v>173</v>
      </c>
      <c r="L242" s="88"/>
    </row>
    <row r="243" spans="1:12" ht="15.6" x14ac:dyDescent="0.3">
      <c r="A243" s="98" t="s">
        <v>109</v>
      </c>
      <c r="B243" s="107" t="s">
        <v>166</v>
      </c>
      <c r="C243" s="26"/>
      <c r="D243" s="27" t="s">
        <v>166</v>
      </c>
      <c r="E243" s="26"/>
      <c r="F243" s="28" t="s">
        <v>166</v>
      </c>
      <c r="G243" s="26"/>
      <c r="H243" s="29" t="s">
        <v>166</v>
      </c>
      <c r="I243" s="85"/>
      <c r="J243" s="85"/>
      <c r="K243" s="85"/>
      <c r="L243" s="88"/>
    </row>
    <row r="244" spans="1:12" ht="16.2" customHeight="1" x14ac:dyDescent="0.3">
      <c r="A244" s="78" t="s">
        <v>353</v>
      </c>
      <c r="B244" s="108">
        <v>17.333791759826898</v>
      </c>
      <c r="C244" s="31">
        <v>0.44077639383080658</v>
      </c>
      <c r="D244" s="32">
        <v>47.754437516384996</v>
      </c>
      <c r="E244" s="31">
        <v>0.4325277100299405</v>
      </c>
      <c r="F244" s="33">
        <v>4286.9086295058396</v>
      </c>
      <c r="G244" s="31">
        <v>0.52315307607836004</v>
      </c>
      <c r="H244" s="34">
        <v>1144</v>
      </c>
      <c r="L244" s="88"/>
    </row>
    <row r="245" spans="1:12" ht="15.6" x14ac:dyDescent="0.3">
      <c r="A245" s="78" t="s">
        <v>354</v>
      </c>
      <c r="B245" s="108">
        <v>21.840447303087899</v>
      </c>
      <c r="C245" s="31">
        <v>0.55537494249919306</v>
      </c>
      <c r="D245" s="32">
        <v>62.366604447790692</v>
      </c>
      <c r="E245" s="31">
        <v>0.56487493114939402</v>
      </c>
      <c r="F245" s="33">
        <v>3862.6993115753498</v>
      </c>
      <c r="G245" s="31">
        <v>0.47138467400676731</v>
      </c>
      <c r="H245" s="34">
        <v>1885</v>
      </c>
      <c r="L245" s="88"/>
    </row>
    <row r="246" spans="1:12" ht="15.6" x14ac:dyDescent="0.3">
      <c r="A246" s="78" t="s">
        <v>355</v>
      </c>
      <c r="B246" s="108">
        <v>0.15135096965972228</v>
      </c>
      <c r="C246" s="31">
        <v>3.8486636700009839E-3</v>
      </c>
      <c r="D246" s="32">
        <v>0.28676870090092982</v>
      </c>
      <c r="E246" s="31">
        <v>2.5973588206621091E-3</v>
      </c>
      <c r="F246" s="33">
        <v>44.759683861775798</v>
      </c>
      <c r="G246" s="31">
        <v>5.4622499148721448E-3</v>
      </c>
      <c r="H246" s="34">
        <v>16</v>
      </c>
      <c r="L246" s="88"/>
    </row>
    <row r="247" spans="1:12" ht="15.6" x14ac:dyDescent="0.3">
      <c r="A247" s="98" t="s">
        <v>110</v>
      </c>
      <c r="B247" s="107" t="s">
        <v>166</v>
      </c>
      <c r="C247" s="26" t="s">
        <v>166</v>
      </c>
      <c r="D247" s="27" t="s">
        <v>166</v>
      </c>
      <c r="E247" s="26" t="s">
        <v>166</v>
      </c>
      <c r="F247" s="28" t="s">
        <v>166</v>
      </c>
      <c r="G247" s="26" t="s">
        <v>166</v>
      </c>
      <c r="H247" s="29" t="s">
        <v>166</v>
      </c>
      <c r="I247" s="85"/>
      <c r="J247" s="85"/>
      <c r="K247" s="85"/>
      <c r="L247" s="88"/>
    </row>
    <row r="248" spans="1:12" ht="16.2" customHeight="1" x14ac:dyDescent="0.3">
      <c r="A248" s="78" t="s">
        <v>356</v>
      </c>
      <c r="B248" s="109">
        <v>21.803830274374498</v>
      </c>
      <c r="C248" s="39">
        <v>0.55444381778668217</v>
      </c>
      <c r="D248" s="40">
        <v>55.803285957943295</v>
      </c>
      <c r="E248" s="39">
        <v>0.50542878825143112</v>
      </c>
      <c r="F248" s="41">
        <v>5052.0314297785899</v>
      </c>
      <c r="G248" s="39">
        <v>0.61652486939939433</v>
      </c>
      <c r="H248" s="42">
        <v>1720</v>
      </c>
      <c r="L248" s="88"/>
    </row>
    <row r="249" spans="1:12" ht="15.6" x14ac:dyDescent="0.3">
      <c r="A249" s="78" t="s">
        <v>357</v>
      </c>
      <c r="B249" s="109">
        <v>7.8596464320516102</v>
      </c>
      <c r="C249" s="39">
        <v>0.19986086478400561</v>
      </c>
      <c r="D249" s="40">
        <v>23.000838727422199</v>
      </c>
      <c r="E249" s="39">
        <v>0.20832619167855282</v>
      </c>
      <c r="F249" s="41">
        <v>1492.6074256962099</v>
      </c>
      <c r="G249" s="39">
        <v>0.18215041038100827</v>
      </c>
      <c r="H249" s="42">
        <v>601</v>
      </c>
      <c r="L249" s="88"/>
    </row>
    <row r="250" spans="1:12" ht="15.6" x14ac:dyDescent="0.3">
      <c r="A250" s="78" t="s">
        <v>358</v>
      </c>
      <c r="B250" s="109">
        <v>3.00307749350501</v>
      </c>
      <c r="C250" s="31">
        <v>7.6364461182082108E-2</v>
      </c>
      <c r="D250" s="32">
        <v>8.4756977894321999</v>
      </c>
      <c r="E250" s="31">
        <v>7.6767193719140939E-2</v>
      </c>
      <c r="F250" s="33">
        <v>546.06614447048196</v>
      </c>
      <c r="G250" s="31">
        <v>6.6639205056934755E-2</v>
      </c>
      <c r="H250" s="34">
        <v>285</v>
      </c>
      <c r="L250" s="88"/>
    </row>
    <row r="251" spans="1:12" ht="15.6" x14ac:dyDescent="0.3">
      <c r="A251" s="96" t="s">
        <v>359</v>
      </c>
      <c r="B251" s="109">
        <v>2.32477346656305</v>
      </c>
      <c r="C251" s="31">
        <v>5.9116047963612868E-2</v>
      </c>
      <c r="D251" s="32">
        <v>7.2376638555175292</v>
      </c>
      <c r="E251" s="31">
        <v>6.5553911556792327E-2</v>
      </c>
      <c r="F251" s="33">
        <v>324.80438167213998</v>
      </c>
      <c r="G251" s="31">
        <v>3.9637516467221044E-2</v>
      </c>
      <c r="H251" s="34">
        <v>215</v>
      </c>
      <c r="L251" s="88"/>
    </row>
    <row r="252" spans="1:12" ht="15.6" x14ac:dyDescent="0.3">
      <c r="A252" s="78" t="s">
        <v>360</v>
      </c>
      <c r="B252" s="109">
        <v>3.7813519224069698</v>
      </c>
      <c r="C252" s="31">
        <v>9.6154995240370689E-2</v>
      </c>
      <c r="D252" s="32">
        <v>14.4026794144209</v>
      </c>
      <c r="E252" s="31">
        <v>0.13044982350126974</v>
      </c>
      <c r="F252" s="33">
        <v>675.71748796991301</v>
      </c>
      <c r="G252" s="31">
        <v>8.2461212249385227E-2</v>
      </c>
      <c r="H252" s="34">
        <v>179</v>
      </c>
      <c r="L252" s="88"/>
    </row>
    <row r="253" spans="1:12" ht="15.6" customHeight="1" x14ac:dyDescent="0.3">
      <c r="A253" s="78" t="s">
        <v>277</v>
      </c>
      <c r="B253" s="109">
        <v>0.55291044367352105</v>
      </c>
      <c r="C253" s="31">
        <v>1.4059813043250711E-2</v>
      </c>
      <c r="D253" s="32">
        <v>1.48764492034044</v>
      </c>
      <c r="E253" s="31">
        <v>1.3474091292809194E-2</v>
      </c>
      <c r="F253" s="33">
        <v>103.140755355625</v>
      </c>
      <c r="G253" s="31">
        <v>1.2586786446055114E-2</v>
      </c>
      <c r="H253" s="34">
        <v>45</v>
      </c>
      <c r="L253" s="88"/>
    </row>
    <row r="254" spans="1:12" ht="15.6" customHeight="1" x14ac:dyDescent="0.3">
      <c r="A254" s="91" t="s">
        <v>111</v>
      </c>
      <c r="B254" s="107" t="s">
        <v>166</v>
      </c>
      <c r="C254" s="26" t="s">
        <v>166</v>
      </c>
      <c r="D254" s="27" t="s">
        <v>166</v>
      </c>
      <c r="E254" s="26" t="s">
        <v>166</v>
      </c>
      <c r="F254" s="28" t="s">
        <v>166</v>
      </c>
      <c r="G254" s="26" t="s">
        <v>166</v>
      </c>
      <c r="H254" s="29" t="s">
        <v>166</v>
      </c>
      <c r="I254" s="85"/>
      <c r="J254" s="85"/>
      <c r="K254" s="85"/>
      <c r="L254" s="88"/>
    </row>
    <row r="255" spans="1:12" ht="15.6" customHeight="1" x14ac:dyDescent="0.3">
      <c r="A255" s="78" t="s">
        <v>361</v>
      </c>
      <c r="B255" s="70">
        <v>13.738241923653998</v>
      </c>
      <c r="C255" s="76">
        <v>0.34934611056755216</v>
      </c>
      <c r="D255" s="72">
        <v>42.121907426954898</v>
      </c>
      <c r="E255" s="77">
        <v>0.38151202503898979</v>
      </c>
      <c r="F255" s="74">
        <v>2851.7172810787301</v>
      </c>
      <c r="G255" s="76">
        <v>0.34800943911746662</v>
      </c>
      <c r="H255" s="75">
        <v>1074</v>
      </c>
      <c r="L255" s="88"/>
    </row>
    <row r="256" spans="1:12" ht="15.6" customHeight="1" x14ac:dyDescent="0.3">
      <c r="A256" s="78" t="s">
        <v>362</v>
      </c>
      <c r="B256" s="70">
        <v>24.6597483227713</v>
      </c>
      <c r="C256" s="76">
        <v>0.6270662004650136</v>
      </c>
      <c r="D256" s="72">
        <v>65.245273756423799</v>
      </c>
      <c r="E256" s="77">
        <v>0.59094798967027684</v>
      </c>
      <c r="F256" s="74">
        <v>5091.3615628837897</v>
      </c>
      <c r="G256" s="76">
        <v>0.62132452385783998</v>
      </c>
      <c r="H256" s="75">
        <v>1889</v>
      </c>
      <c r="L256" s="88"/>
    </row>
    <row r="257" spans="1:12" ht="15.6" x14ac:dyDescent="0.3">
      <c r="A257" s="78" t="s">
        <v>363</v>
      </c>
      <c r="B257" s="70">
        <v>0.92759978614936889</v>
      </c>
      <c r="C257" s="76">
        <v>2.3587688967438552E-2</v>
      </c>
      <c r="D257" s="72">
        <v>3.0406294816979003</v>
      </c>
      <c r="E257" s="77">
        <v>2.753998529072979E-2</v>
      </c>
      <c r="F257" s="74">
        <v>251.288780980453</v>
      </c>
      <c r="G257" s="76">
        <v>3.0666037024693761E-2</v>
      </c>
      <c r="H257" s="75">
        <v>82</v>
      </c>
      <c r="L257" s="88"/>
    </row>
    <row r="258" spans="1:12" ht="15.6" x14ac:dyDescent="0.3">
      <c r="A258" s="98" t="s">
        <v>112</v>
      </c>
      <c r="B258" s="107" t="s">
        <v>166</v>
      </c>
      <c r="C258" s="26" t="s">
        <v>166</v>
      </c>
      <c r="D258" s="27" t="s">
        <v>166</v>
      </c>
      <c r="E258" s="26" t="s">
        <v>166</v>
      </c>
      <c r="F258" s="28" t="s">
        <v>166</v>
      </c>
      <c r="G258" s="26" t="s">
        <v>166</v>
      </c>
      <c r="H258" s="29" t="s">
        <v>166</v>
      </c>
      <c r="I258" s="85"/>
      <c r="J258" s="85"/>
      <c r="K258" s="85"/>
      <c r="L258" s="88"/>
    </row>
    <row r="259" spans="1:12" ht="16.2" customHeight="1" x14ac:dyDescent="0.3">
      <c r="A259" s="78" t="s">
        <v>364</v>
      </c>
      <c r="B259" s="111">
        <v>17.9179805594441</v>
      </c>
      <c r="C259" s="50">
        <v>0.4556315758924947</v>
      </c>
      <c r="D259" s="51">
        <v>50.3789257442075</v>
      </c>
      <c r="E259" s="50">
        <v>0.45629856656638529</v>
      </c>
      <c r="F259" s="52">
        <v>4146.6779993686596</v>
      </c>
      <c r="G259" s="50">
        <v>0.50604002519322155</v>
      </c>
      <c r="H259" s="53">
        <v>1484</v>
      </c>
      <c r="L259" s="88"/>
    </row>
    <row r="260" spans="1:12" ht="15" x14ac:dyDescent="0.3">
      <c r="A260" s="78" t="s">
        <v>365</v>
      </c>
      <c r="B260" s="111">
        <v>20.045752387293099</v>
      </c>
      <c r="C260" s="50">
        <v>0.50973812142903985</v>
      </c>
      <c r="D260" s="51">
        <v>55.383900883852597</v>
      </c>
      <c r="E260" s="50">
        <v>0.50163027914628355</v>
      </c>
      <c r="F260" s="52">
        <v>3746.1171399257596</v>
      </c>
      <c r="G260" s="50">
        <v>0.45715756375426608</v>
      </c>
      <c r="H260" s="53">
        <v>1453</v>
      </c>
      <c r="L260" s="88"/>
    </row>
    <row r="261" spans="1:12" ht="15" x14ac:dyDescent="0.3">
      <c r="A261" s="78" t="s">
        <v>366</v>
      </c>
      <c r="B261" s="111">
        <v>0.76189867765480102</v>
      </c>
      <c r="C261" s="50">
        <v>1.9374119422587145E-2</v>
      </c>
      <c r="D261" s="51">
        <v>2.4102042060403197</v>
      </c>
      <c r="E261" s="50">
        <v>2.1830015390411954E-2</v>
      </c>
      <c r="F261" s="52">
        <v>113.53892129170299</v>
      </c>
      <c r="G261" s="50">
        <v>1.385572706624731E-2</v>
      </c>
      <c r="H261" s="53">
        <v>53</v>
      </c>
      <c r="L261" s="88"/>
    </row>
    <row r="262" spans="1:12" ht="15" x14ac:dyDescent="0.3">
      <c r="A262" s="103" t="s">
        <v>367</v>
      </c>
      <c r="B262" s="111">
        <v>0.59995840818270996</v>
      </c>
      <c r="C262" s="50">
        <v>1.5256183255883699E-2</v>
      </c>
      <c r="D262" s="51">
        <v>2.2347798309761879</v>
      </c>
      <c r="E262" s="50">
        <v>2.0241138896915645E-2</v>
      </c>
      <c r="F262" s="52">
        <v>188.03356435683753</v>
      </c>
      <c r="G262" s="50">
        <v>2.294668398626382E-2</v>
      </c>
      <c r="H262" s="53">
        <v>55</v>
      </c>
      <c r="L262" s="88"/>
    </row>
    <row r="263" spans="1:12" ht="15.6" x14ac:dyDescent="0.3">
      <c r="A263" s="98" t="s">
        <v>113</v>
      </c>
      <c r="B263" s="107" t="s">
        <v>166</v>
      </c>
      <c r="C263" s="26" t="s">
        <v>166</v>
      </c>
      <c r="D263" s="27" t="s">
        <v>166</v>
      </c>
      <c r="E263" s="26" t="s">
        <v>166</v>
      </c>
      <c r="F263" s="28" t="s">
        <v>166</v>
      </c>
      <c r="G263" s="26" t="s">
        <v>166</v>
      </c>
      <c r="H263" s="29" t="s">
        <v>166</v>
      </c>
      <c r="I263" s="85"/>
      <c r="J263" s="85"/>
      <c r="K263" s="85"/>
      <c r="L263" s="88"/>
    </row>
    <row r="264" spans="1:12" ht="16.2" customHeight="1" x14ac:dyDescent="0.3">
      <c r="A264" s="96" t="s">
        <v>368</v>
      </c>
      <c r="B264" s="108">
        <v>33.986182632396797</v>
      </c>
      <c r="C264" s="31">
        <v>0.8642256252034638</v>
      </c>
      <c r="D264" s="32">
        <v>93.830032292694</v>
      </c>
      <c r="E264" s="31">
        <v>0.84984958697648827</v>
      </c>
      <c r="F264" s="33">
        <v>7093.38571029167</v>
      </c>
      <c r="G264" s="31">
        <v>0.86564162543794065</v>
      </c>
      <c r="H264" s="34">
        <v>2567</v>
      </c>
      <c r="L264" s="88"/>
    </row>
    <row r="265" spans="1:12" ht="15.6" x14ac:dyDescent="0.3">
      <c r="A265" s="78" t="s">
        <v>369</v>
      </c>
      <c r="B265" s="108">
        <v>3.9554780074006799</v>
      </c>
      <c r="C265" s="31">
        <v>0.10058280127835961</v>
      </c>
      <c r="D265" s="32">
        <v>12.313526874897899</v>
      </c>
      <c r="E265" s="31">
        <v>0.11152767907200954</v>
      </c>
      <c r="F265" s="33">
        <v>731.32285335021595</v>
      </c>
      <c r="G265" s="31">
        <v>8.9247015367498322E-2</v>
      </c>
      <c r="H265" s="34">
        <v>355</v>
      </c>
      <c r="L265" s="88"/>
    </row>
    <row r="266" spans="1:12" ht="15.6" x14ac:dyDescent="0.3">
      <c r="A266" s="78" t="s">
        <v>396</v>
      </c>
      <c r="B266" s="108">
        <v>1.3839293927770999</v>
      </c>
      <c r="C266" s="31">
        <v>3.5191573518178677E-2</v>
      </c>
      <c r="D266" s="32">
        <v>4.2642514974851196</v>
      </c>
      <c r="E266" s="31">
        <v>3.8622733951502411E-2</v>
      </c>
      <c r="F266" s="33">
        <v>369.65906130107896</v>
      </c>
      <c r="G266" s="31">
        <v>4.5111359194560378E-2</v>
      </c>
      <c r="H266" s="34">
        <v>123</v>
      </c>
      <c r="L266" s="88"/>
    </row>
    <row r="267" spans="1:12" ht="15.6" x14ac:dyDescent="0.3">
      <c r="A267" s="98" t="s">
        <v>114</v>
      </c>
      <c r="B267" s="107" t="s">
        <v>166</v>
      </c>
      <c r="C267" s="26" t="s">
        <v>166</v>
      </c>
      <c r="D267" s="27" t="s">
        <v>166</v>
      </c>
      <c r="E267" s="26" t="s">
        <v>166</v>
      </c>
      <c r="F267" s="28" t="s">
        <v>166</v>
      </c>
      <c r="G267" s="26" t="s">
        <v>166</v>
      </c>
      <c r="H267" s="29" t="s">
        <v>166</v>
      </c>
      <c r="I267" s="85"/>
      <c r="J267" s="85"/>
      <c r="K267" s="85"/>
      <c r="L267" s="88"/>
    </row>
    <row r="268" spans="1:12" ht="16.2" customHeight="1" x14ac:dyDescent="0.3">
      <c r="A268" s="59" t="s">
        <v>371</v>
      </c>
      <c r="B268" s="108">
        <v>16.9897601703546</v>
      </c>
      <c r="C268" s="31">
        <v>0.43202810577747219</v>
      </c>
      <c r="D268" s="32">
        <v>45.461832889158998</v>
      </c>
      <c r="E268" s="31">
        <v>0.411762832858518</v>
      </c>
      <c r="F268" s="33">
        <v>3650.0619678314597</v>
      </c>
      <c r="G268" s="31">
        <v>0.44543546676145895</v>
      </c>
      <c r="H268" s="34">
        <v>1161</v>
      </c>
      <c r="L268" s="88"/>
    </row>
    <row r="269" spans="1:12" ht="15.6" x14ac:dyDescent="0.3">
      <c r="A269" s="59" t="s">
        <v>372</v>
      </c>
      <c r="B269" s="108">
        <v>22.335829862219999</v>
      </c>
      <c r="C269" s="31">
        <v>0.56797189422253047</v>
      </c>
      <c r="D269" s="32">
        <v>64.945977775917697</v>
      </c>
      <c r="E269" s="31">
        <v>0.58823716714147933</v>
      </c>
      <c r="F269" s="33">
        <v>4544.3056571115194</v>
      </c>
      <c r="G269" s="31">
        <v>0.55456453323854216</v>
      </c>
      <c r="H269" s="34">
        <v>1884</v>
      </c>
      <c r="L269" s="88"/>
    </row>
    <row r="270" spans="1:12" ht="15.6" x14ac:dyDescent="0.3">
      <c r="A270" s="98" t="s">
        <v>115</v>
      </c>
      <c r="B270" s="107" t="s">
        <v>166</v>
      </c>
      <c r="C270" s="26" t="s">
        <v>166</v>
      </c>
      <c r="D270" s="27" t="s">
        <v>166</v>
      </c>
      <c r="E270" s="26" t="s">
        <v>166</v>
      </c>
      <c r="F270" s="28" t="s">
        <v>166</v>
      </c>
      <c r="G270" s="26" t="s">
        <v>166</v>
      </c>
      <c r="H270" s="29" t="s">
        <v>166</v>
      </c>
      <c r="I270" s="85"/>
      <c r="J270" s="85"/>
      <c r="K270" s="85"/>
      <c r="L270" s="88"/>
    </row>
    <row r="271" spans="1:12" ht="16.2" customHeight="1" x14ac:dyDescent="0.3">
      <c r="A271" s="59" t="s">
        <v>373</v>
      </c>
      <c r="B271" s="108">
        <v>29.125081535870098</v>
      </c>
      <c r="C271" s="31">
        <v>0.74061397455816869</v>
      </c>
      <c r="D271" s="32">
        <v>80.320204466971504</v>
      </c>
      <c r="E271" s="31">
        <v>0.72748661515101964</v>
      </c>
      <c r="F271" s="33">
        <v>5359.3699908320195</v>
      </c>
      <c r="G271" s="31">
        <v>0.65403094370803494</v>
      </c>
      <c r="H271" s="34">
        <v>2255</v>
      </c>
      <c r="L271" s="88"/>
    </row>
    <row r="272" spans="1:12" ht="15.6" x14ac:dyDescent="0.3">
      <c r="A272" s="59" t="s">
        <v>374</v>
      </c>
      <c r="B272" s="108">
        <v>1.3506634190276199</v>
      </c>
      <c r="C272" s="31">
        <v>3.4345661893663317E-2</v>
      </c>
      <c r="D272" s="32">
        <v>4.8465971552474798</v>
      </c>
      <c r="E272" s="31">
        <v>4.3897230875718313E-2</v>
      </c>
      <c r="F272" s="33">
        <v>389.00139895012597</v>
      </c>
      <c r="G272" s="31">
        <v>4.74718021883761E-2</v>
      </c>
      <c r="H272" s="34">
        <v>102</v>
      </c>
      <c r="L272" s="88"/>
    </row>
    <row r="273" spans="1:12" ht="15.6" x14ac:dyDescent="0.3">
      <c r="A273" s="59" t="s">
        <v>375</v>
      </c>
      <c r="B273" s="108">
        <v>3.5968816930170373</v>
      </c>
      <c r="C273" s="31">
        <v>9.146415069774258E-2</v>
      </c>
      <c r="D273" s="32">
        <v>10.489033631534038</v>
      </c>
      <c r="E273" s="31">
        <v>9.500264128370961E-2</v>
      </c>
      <c r="F273" s="33">
        <v>884.64439605981181</v>
      </c>
      <c r="G273" s="31">
        <v>0.1079576163225858</v>
      </c>
      <c r="H273" s="34">
        <v>279</v>
      </c>
      <c r="L273" s="88"/>
    </row>
    <row r="274" spans="1:12" ht="15.6" x14ac:dyDescent="0.3">
      <c r="A274" s="59" t="s">
        <v>376</v>
      </c>
      <c r="B274" s="108">
        <v>3.8804788150650698</v>
      </c>
      <c r="C274" s="31">
        <v>9.8675666705846238E-2</v>
      </c>
      <c r="D274" s="32">
        <v>10.318960266698799</v>
      </c>
      <c r="E274" s="31">
        <v>9.3462230656864029E-2</v>
      </c>
      <c r="F274" s="33">
        <v>1129.5803287235701</v>
      </c>
      <c r="G274" s="31">
        <v>0.13784838323401821</v>
      </c>
      <c r="H274" s="34">
        <v>293</v>
      </c>
      <c r="L274" s="88"/>
    </row>
    <row r="275" spans="1:12" ht="15.6" x14ac:dyDescent="0.3">
      <c r="A275" s="59" t="s">
        <v>377</v>
      </c>
      <c r="B275" s="108">
        <v>0.186334883253059</v>
      </c>
      <c r="C275" s="31">
        <v>4.7382603312172188E-3</v>
      </c>
      <c r="D275" s="32">
        <v>0.52808964317462692</v>
      </c>
      <c r="E275" s="31">
        <v>4.7830822837035616E-3</v>
      </c>
      <c r="F275" s="33">
        <v>52.474598994441891</v>
      </c>
      <c r="G275" s="31">
        <v>6.4037399096805959E-3</v>
      </c>
      <c r="H275" s="34">
        <v>10</v>
      </c>
      <c r="L275" s="88"/>
    </row>
    <row r="276" spans="1:12" ht="15.6" x14ac:dyDescent="0.3">
      <c r="A276" s="59" t="s">
        <v>378</v>
      </c>
      <c r="B276" s="108">
        <v>0.18610381967405898</v>
      </c>
      <c r="C276" s="31">
        <v>4.7323846767436655E-3</v>
      </c>
      <c r="D276" s="32">
        <v>0.40303056725923198</v>
      </c>
      <c r="E276" s="31">
        <v>3.6503809361986945E-3</v>
      </c>
      <c r="F276" s="33">
        <v>51.553980257219997</v>
      </c>
      <c r="G276" s="31">
        <v>6.2913921631114027E-3</v>
      </c>
      <c r="H276" s="34">
        <v>15</v>
      </c>
      <c r="L276" s="88"/>
    </row>
    <row r="277" spans="1:12" ht="15.6" x14ac:dyDescent="0.3">
      <c r="A277" s="59" t="s">
        <v>379</v>
      </c>
      <c r="B277" s="108">
        <v>1.0000458666676599</v>
      </c>
      <c r="C277" s="31">
        <v>2.5429901136621059E-2</v>
      </c>
      <c r="D277" s="32">
        <v>3.5018949341911596</v>
      </c>
      <c r="E277" s="31">
        <v>3.1717818812784786E-2</v>
      </c>
      <c r="F277" s="33">
        <v>327.742931125778</v>
      </c>
      <c r="G277" s="31">
        <v>3.9996122474192632E-2</v>
      </c>
      <c r="H277" s="34">
        <v>91</v>
      </c>
      <c r="L277" s="88"/>
    </row>
    <row r="278" spans="1:12" ht="15.6" x14ac:dyDescent="0.3">
      <c r="A278" s="98" t="s">
        <v>116</v>
      </c>
      <c r="B278" s="107" t="s">
        <v>166</v>
      </c>
      <c r="C278" s="26" t="s">
        <v>166</v>
      </c>
      <c r="D278" s="27" t="s">
        <v>166</v>
      </c>
      <c r="E278" s="26" t="s">
        <v>166</v>
      </c>
      <c r="F278" s="28" t="s">
        <v>166</v>
      </c>
      <c r="G278" s="26" t="s">
        <v>166</v>
      </c>
      <c r="H278" s="29" t="s">
        <v>166</v>
      </c>
      <c r="I278" s="85"/>
      <c r="J278" s="85"/>
      <c r="K278" s="85"/>
      <c r="L278" s="88"/>
    </row>
    <row r="279" spans="1:12" ht="16.2" customHeight="1" x14ac:dyDescent="0.3">
      <c r="A279" s="58" t="s">
        <v>380</v>
      </c>
      <c r="B279" s="108">
        <v>9.6342039914226394</v>
      </c>
      <c r="C279" s="31">
        <v>0.24498561835797902</v>
      </c>
      <c r="D279" s="32">
        <v>27.592886781497498</v>
      </c>
      <c r="E279" s="31">
        <v>0.24991788728789077</v>
      </c>
      <c r="F279" s="33">
        <v>2352.2843247544697</v>
      </c>
      <c r="G279" s="31">
        <v>0.28706111715006694</v>
      </c>
      <c r="H279" s="34">
        <v>975</v>
      </c>
      <c r="L279" s="88"/>
    </row>
    <row r="280" spans="1:12" ht="15.6" x14ac:dyDescent="0.3">
      <c r="A280" s="58" t="s">
        <v>381</v>
      </c>
      <c r="B280" s="108">
        <v>16.866948180973498</v>
      </c>
      <c r="C280" s="31">
        <v>0.42890515226858972</v>
      </c>
      <c r="D280" s="32">
        <v>45.249128387416803</v>
      </c>
      <c r="E280" s="31">
        <v>0.4098362979470756</v>
      </c>
      <c r="F280" s="33">
        <v>3628.90077594186</v>
      </c>
      <c r="G280" s="31">
        <v>0.44285305981340028</v>
      </c>
      <c r="H280" s="34">
        <v>1158</v>
      </c>
      <c r="L280" s="88"/>
    </row>
    <row r="281" spans="1:12" ht="15.6" x14ac:dyDescent="0.3">
      <c r="A281" s="58" t="s">
        <v>382</v>
      </c>
      <c r="B281" s="108">
        <v>8.3121861835396587</v>
      </c>
      <c r="C281" s="31">
        <v>0.21136837811344827</v>
      </c>
      <c r="D281" s="32">
        <v>20.630464913132197</v>
      </c>
      <c r="E281" s="31">
        <v>0.18685693329899353</v>
      </c>
      <c r="F281" s="33">
        <v>1389.0503861826701</v>
      </c>
      <c r="G281" s="31">
        <v>0.16951282268011955</v>
      </c>
      <c r="H281" s="34">
        <v>728</v>
      </c>
      <c r="L281" s="88"/>
    </row>
    <row r="282" spans="1:12" ht="15.6" x14ac:dyDescent="0.3">
      <c r="A282" s="58" t="s">
        <v>383</v>
      </c>
      <c r="B282" s="108">
        <v>4.3746289221834402</v>
      </c>
      <c r="C282" s="31">
        <v>0.11124127873376627</v>
      </c>
      <c r="D282" s="32">
        <v>16.612767444449599</v>
      </c>
      <c r="E282" s="31">
        <v>0.15046732060329107</v>
      </c>
      <c r="F282" s="33">
        <v>751.08728486698192</v>
      </c>
      <c r="G282" s="31">
        <v>9.165896860432951E-2</v>
      </c>
      <c r="H282" s="34">
        <v>173</v>
      </c>
      <c r="L282" s="88"/>
    </row>
    <row r="283" spans="1:12" ht="15.6" x14ac:dyDescent="0.3">
      <c r="A283" s="114" t="s">
        <v>139</v>
      </c>
      <c r="B283" s="108">
        <v>0.13762275445531899</v>
      </c>
      <c r="C283" s="31">
        <v>3.4995725262182255E-3</v>
      </c>
      <c r="D283" s="32">
        <v>0.32256313858061098</v>
      </c>
      <c r="E283" s="31">
        <v>2.9215608627464673E-3</v>
      </c>
      <c r="F283" s="33">
        <v>73.044853196993387</v>
      </c>
      <c r="G283" s="31">
        <v>8.9140317520843178E-3</v>
      </c>
      <c r="H283" s="34">
        <v>11</v>
      </c>
      <c r="L283" s="88"/>
    </row>
    <row r="284" spans="1:12" ht="15.6" customHeight="1" x14ac:dyDescent="0.3">
      <c r="A284" s="98" t="s">
        <v>117</v>
      </c>
      <c r="B284" s="107" t="s">
        <v>166</v>
      </c>
      <c r="C284" s="26" t="s">
        <v>166</v>
      </c>
      <c r="D284" s="27" t="s">
        <v>166</v>
      </c>
      <c r="E284" s="26" t="s">
        <v>166</v>
      </c>
      <c r="F284" s="28" t="s">
        <v>166</v>
      </c>
      <c r="G284" s="26" t="s">
        <v>166</v>
      </c>
      <c r="H284" s="29" t="s">
        <v>166</v>
      </c>
      <c r="I284" s="85"/>
      <c r="J284" s="85"/>
      <c r="K284" s="85"/>
      <c r="L284" s="88"/>
    </row>
    <row r="285" spans="1:12" ht="16.2" customHeight="1" x14ac:dyDescent="0.3">
      <c r="A285" s="92" t="s">
        <v>312</v>
      </c>
      <c r="B285" s="62">
        <v>24.774521144605597</v>
      </c>
      <c r="C285" s="63">
        <v>0.62998472811429307</v>
      </c>
      <c r="D285" s="64">
        <v>68.007011404921798</v>
      </c>
      <c r="E285" s="65">
        <v>0.61596195953220767</v>
      </c>
      <c r="F285" s="66">
        <v>5391.8684749519998</v>
      </c>
      <c r="G285" s="63">
        <v>0.65799689759336677</v>
      </c>
      <c r="H285" s="67">
        <v>1880</v>
      </c>
      <c r="I285" s="85"/>
      <c r="J285" s="85"/>
      <c r="K285" s="85"/>
      <c r="L285" s="88"/>
    </row>
    <row r="286" spans="1:12" ht="15.6" x14ac:dyDescent="0.3">
      <c r="A286" s="58" t="s">
        <v>384</v>
      </c>
      <c r="B286" s="108">
        <v>4.9615707405630305</v>
      </c>
      <c r="C286" s="31">
        <v>0.12616646657947717</v>
      </c>
      <c r="D286" s="32">
        <v>15.1312777206593</v>
      </c>
      <c r="E286" s="31">
        <v>0.13704897895820212</v>
      </c>
      <c r="F286" s="33">
        <v>1409.9569678082598</v>
      </c>
      <c r="G286" s="31">
        <v>0.17206415825383142</v>
      </c>
      <c r="H286" s="34">
        <v>405</v>
      </c>
      <c r="I286" s="87"/>
      <c r="J286" s="87"/>
      <c r="K286" s="87"/>
      <c r="L286" s="87"/>
    </row>
    <row r="287" spans="1:12" ht="15.6" x14ac:dyDescent="0.3">
      <c r="A287" s="58" t="s">
        <v>385</v>
      </c>
      <c r="B287" s="108">
        <v>12.7570253452659</v>
      </c>
      <c r="C287" s="31">
        <v>0.32439501440916452</v>
      </c>
      <c r="D287" s="32">
        <v>34.174378572933499</v>
      </c>
      <c r="E287" s="31">
        <v>0.30952863177951928</v>
      </c>
      <c r="F287" s="33">
        <v>2730.8508406779197</v>
      </c>
      <c r="G287" s="31">
        <v>0.33325949794654536</v>
      </c>
      <c r="H287" s="34">
        <v>843</v>
      </c>
      <c r="L287" s="88"/>
    </row>
    <row r="288" spans="1:12" ht="15.6" x14ac:dyDescent="0.3">
      <c r="A288" s="58" t="s">
        <v>386</v>
      </c>
      <c r="B288" s="108">
        <v>15.4544452000127</v>
      </c>
      <c r="C288" s="31">
        <v>0.39298698855405212</v>
      </c>
      <c r="D288" s="32">
        <v>41.338791633229704</v>
      </c>
      <c r="E288" s="31">
        <v>0.37441908669515483</v>
      </c>
      <c r="F288" s="33">
        <v>3409.4846458102697</v>
      </c>
      <c r="G288" s="31">
        <v>0.41607660308430433</v>
      </c>
      <c r="H288" s="34">
        <v>1247</v>
      </c>
      <c r="L288" s="88"/>
    </row>
    <row r="289" spans="1:12" ht="15.6" x14ac:dyDescent="0.3">
      <c r="A289" s="104" t="s">
        <v>387</v>
      </c>
      <c r="B289" s="108">
        <v>13.8425842519655</v>
      </c>
      <c r="C289" s="31">
        <v>0.35199940396315216</v>
      </c>
      <c r="D289" s="32">
        <v>40.531229708200698</v>
      </c>
      <c r="E289" s="31">
        <v>0.36710473166751323</v>
      </c>
      <c r="F289" s="33">
        <v>2601.4648778108999</v>
      </c>
      <c r="G289" s="31">
        <v>0.31746987649080549</v>
      </c>
      <c r="H289" s="34">
        <v>1101</v>
      </c>
      <c r="L289" s="88"/>
    </row>
    <row r="290" spans="1:12" ht="15.6" x14ac:dyDescent="0.3">
      <c r="A290" s="114" t="s">
        <v>139</v>
      </c>
      <c r="B290" s="115">
        <v>0.70848463600339784</v>
      </c>
      <c r="C290" s="31">
        <v>1.8015867922554753E-2</v>
      </c>
      <c r="D290" s="116">
        <v>1.8695695519544984</v>
      </c>
      <c r="E290" s="31">
        <v>1.6933308800279111E-2</v>
      </c>
      <c r="F290" s="117">
        <v>201.03427218006982</v>
      </c>
      <c r="G290" s="31">
        <v>2.4533225915827635E-2</v>
      </c>
      <c r="H290" s="118">
        <v>64</v>
      </c>
      <c r="L290" s="88"/>
    </row>
    <row r="291" spans="1:12" ht="15.6" x14ac:dyDescent="0.3">
      <c r="A291" s="98" t="s">
        <v>118</v>
      </c>
      <c r="B291" s="107" t="s">
        <v>166</v>
      </c>
      <c r="C291" s="26" t="s">
        <v>166</v>
      </c>
      <c r="D291" s="27" t="s">
        <v>166</v>
      </c>
      <c r="E291" s="26" t="s">
        <v>166</v>
      </c>
      <c r="F291" s="28" t="s">
        <v>166</v>
      </c>
      <c r="G291" s="26" t="s">
        <v>166</v>
      </c>
      <c r="H291" s="29" t="s">
        <v>166</v>
      </c>
      <c r="I291" s="85"/>
      <c r="L291" s="88"/>
    </row>
    <row r="292" spans="1:12" ht="16.2" customHeight="1" x14ac:dyDescent="0.3">
      <c r="A292" s="59" t="s">
        <v>332</v>
      </c>
      <c r="B292" s="108">
        <v>31.869027287702</v>
      </c>
      <c r="C292" s="31">
        <v>0.81038904340161166</v>
      </c>
      <c r="D292" s="32">
        <v>86.753073063077395</v>
      </c>
      <c r="E292" s="31">
        <v>0.78575123028427363</v>
      </c>
      <c r="F292" s="33">
        <v>6695.03600758424</v>
      </c>
      <c r="G292" s="31">
        <v>0.8170290026048026</v>
      </c>
      <c r="H292" s="34">
        <v>2427</v>
      </c>
      <c r="L292" s="88"/>
    </row>
    <row r="293" spans="1:12" ht="15.6" x14ac:dyDescent="0.3">
      <c r="A293" s="59" t="s">
        <v>319</v>
      </c>
      <c r="B293" s="108">
        <v>6.7161299287442997</v>
      </c>
      <c r="C293" s="31">
        <v>0.17078268687592837</v>
      </c>
      <c r="D293" s="32">
        <v>20.529693931184998</v>
      </c>
      <c r="E293" s="31">
        <v>0.1859442172389596</v>
      </c>
      <c r="F293" s="33">
        <v>1260.10045772119</v>
      </c>
      <c r="G293" s="31">
        <v>0.15377641270151823</v>
      </c>
      <c r="H293" s="34">
        <v>548</v>
      </c>
      <c r="L293" s="88"/>
    </row>
    <row r="294" spans="1:12" ht="15.6" x14ac:dyDescent="0.3">
      <c r="A294" s="59" t="s">
        <v>388</v>
      </c>
      <c r="B294" s="108">
        <v>0.7404328161281859</v>
      </c>
      <c r="C294" s="31">
        <v>1.8828269722459715E-2</v>
      </c>
      <c r="D294" s="32">
        <v>3.1250436708146396</v>
      </c>
      <c r="E294" s="31">
        <v>2.8304552476767116E-2</v>
      </c>
      <c r="F294" s="33">
        <v>239.23115963754</v>
      </c>
      <c r="G294" s="31">
        <v>2.9194584693679151E-2</v>
      </c>
      <c r="H294" s="34">
        <v>70</v>
      </c>
      <c r="L294" s="88"/>
    </row>
    <row r="295" spans="1:12" x14ac:dyDescent="0.3">
      <c r="A295"/>
      <c r="L295" s="88"/>
    </row>
    <row r="296" spans="1:12" x14ac:dyDescent="0.3">
      <c r="L296" s="88"/>
    </row>
    <row r="297" spans="1:12" x14ac:dyDescent="0.3">
      <c r="L297" s="88"/>
    </row>
    <row r="298" spans="1:12" x14ac:dyDescent="0.3">
      <c r="L298" s="88"/>
    </row>
    <row r="299" spans="1:12" x14ac:dyDescent="0.3">
      <c r="L299" s="88"/>
    </row>
    <row r="300" spans="1:12" x14ac:dyDescent="0.3">
      <c r="L300" s="88"/>
    </row>
    <row r="301" spans="1:12" x14ac:dyDescent="0.3">
      <c r="L301" s="88"/>
    </row>
    <row r="302" spans="1:12" x14ac:dyDescent="0.3">
      <c r="L302" s="88"/>
    </row>
    <row r="303" spans="1:12" x14ac:dyDescent="0.3">
      <c r="L303" s="88"/>
    </row>
    <row r="304" spans="1:12" x14ac:dyDescent="0.3">
      <c r="L304" s="88"/>
    </row>
    <row r="305" spans="12:12" x14ac:dyDescent="0.3">
      <c r="L305" s="88"/>
    </row>
    <row r="306" spans="12:12" x14ac:dyDescent="0.3">
      <c r="L306" s="88"/>
    </row>
    <row r="307" spans="12:12" x14ac:dyDescent="0.3">
      <c r="L307" s="88"/>
    </row>
    <row r="308" spans="12:12" x14ac:dyDescent="0.3">
      <c r="L308" s="88"/>
    </row>
    <row r="309" spans="12:12" x14ac:dyDescent="0.3">
      <c r="L309" s="88"/>
    </row>
    <row r="310" spans="12:12" x14ac:dyDescent="0.3">
      <c r="L310" s="88"/>
    </row>
    <row r="311" spans="12:12" x14ac:dyDescent="0.3">
      <c r="L311" s="88"/>
    </row>
    <row r="312" spans="12:12" x14ac:dyDescent="0.3">
      <c r="L312" s="88"/>
    </row>
    <row r="313" spans="12:12" x14ac:dyDescent="0.3">
      <c r="L313" s="88"/>
    </row>
    <row r="314" spans="12:12" x14ac:dyDescent="0.3">
      <c r="L314" s="88"/>
    </row>
    <row r="315" spans="12:12" x14ac:dyDescent="0.3">
      <c r="L315" s="88"/>
    </row>
    <row r="316" spans="12:12" x14ac:dyDescent="0.3">
      <c r="L316" s="88"/>
    </row>
    <row r="317" spans="12:12" x14ac:dyDescent="0.3">
      <c r="L317" s="88"/>
    </row>
    <row r="318" spans="12:12" x14ac:dyDescent="0.3">
      <c r="L318" s="88"/>
    </row>
    <row r="319" spans="12:12" x14ac:dyDescent="0.3">
      <c r="L319" s="88"/>
    </row>
    <row r="320" spans="12:12" x14ac:dyDescent="0.3">
      <c r="L320" s="88"/>
    </row>
    <row r="321" spans="12:12" x14ac:dyDescent="0.3">
      <c r="L321" s="88"/>
    </row>
    <row r="322" spans="12:12" x14ac:dyDescent="0.3">
      <c r="L322" s="88"/>
    </row>
    <row r="323" spans="12:12" x14ac:dyDescent="0.3">
      <c r="L323" s="88"/>
    </row>
    <row r="324" spans="12:12" x14ac:dyDescent="0.3">
      <c r="L324" s="88"/>
    </row>
    <row r="325" spans="12:12" x14ac:dyDescent="0.3">
      <c r="L325" s="88"/>
    </row>
    <row r="326" spans="12:12" x14ac:dyDescent="0.3">
      <c r="L326" s="88"/>
    </row>
    <row r="327" spans="12:12" x14ac:dyDescent="0.3">
      <c r="L327" s="88"/>
    </row>
    <row r="328" spans="12:12" x14ac:dyDescent="0.3">
      <c r="L328" s="88"/>
    </row>
    <row r="329" spans="12:12" x14ac:dyDescent="0.3">
      <c r="L329" s="88"/>
    </row>
    <row r="330" spans="12:12" x14ac:dyDescent="0.3">
      <c r="L330" s="88"/>
    </row>
    <row r="331" spans="12:12" x14ac:dyDescent="0.3">
      <c r="L331" s="88"/>
    </row>
    <row r="332" spans="12:12" x14ac:dyDescent="0.3">
      <c r="L332" s="88"/>
    </row>
    <row r="333" spans="12:12" x14ac:dyDescent="0.3">
      <c r="L333" s="88"/>
    </row>
    <row r="334" spans="12:12" x14ac:dyDescent="0.3">
      <c r="L334" s="88"/>
    </row>
    <row r="335" spans="12:12" x14ac:dyDescent="0.3">
      <c r="L335" s="88"/>
    </row>
    <row r="336" spans="12:12" x14ac:dyDescent="0.3">
      <c r="L336" s="88"/>
    </row>
    <row r="337" spans="12:12" x14ac:dyDescent="0.3">
      <c r="L337" s="88"/>
    </row>
    <row r="338" spans="12:12" x14ac:dyDescent="0.3">
      <c r="L338" s="88"/>
    </row>
    <row r="339" spans="12:12" x14ac:dyDescent="0.3">
      <c r="L339" s="88"/>
    </row>
    <row r="340" spans="12:12" x14ac:dyDescent="0.3">
      <c r="L340" s="88"/>
    </row>
    <row r="341" spans="12:12" x14ac:dyDescent="0.3">
      <c r="L341" s="88"/>
    </row>
    <row r="342" spans="12:12" x14ac:dyDescent="0.3">
      <c r="L342" s="88"/>
    </row>
    <row r="343" spans="12:12" x14ac:dyDescent="0.3">
      <c r="L343" s="88"/>
    </row>
    <row r="344" spans="12:12" x14ac:dyDescent="0.3">
      <c r="L344" s="88"/>
    </row>
    <row r="345" spans="12:12" x14ac:dyDescent="0.3">
      <c r="L345" s="88"/>
    </row>
    <row r="346" spans="12:12" x14ac:dyDescent="0.3">
      <c r="L346" s="88"/>
    </row>
    <row r="347" spans="12:12" x14ac:dyDescent="0.3">
      <c r="L347" s="88"/>
    </row>
    <row r="348" spans="12:12" x14ac:dyDescent="0.3">
      <c r="L348" s="88"/>
    </row>
    <row r="349" spans="12:12" x14ac:dyDescent="0.3">
      <c r="L349" s="88"/>
    </row>
    <row r="350" spans="12:12" x14ac:dyDescent="0.3">
      <c r="L350" s="88"/>
    </row>
    <row r="351" spans="12:12" x14ac:dyDescent="0.3">
      <c r="L351" s="88"/>
    </row>
    <row r="352" spans="12:12" x14ac:dyDescent="0.3">
      <c r="L352" s="88"/>
    </row>
    <row r="353" spans="12:12" x14ac:dyDescent="0.3">
      <c r="L353" s="88"/>
    </row>
    <row r="354" spans="12:12" x14ac:dyDescent="0.3">
      <c r="L354" s="88"/>
    </row>
    <row r="355" spans="12:12" x14ac:dyDescent="0.3">
      <c r="L355" s="88"/>
    </row>
    <row r="356" spans="12:12" x14ac:dyDescent="0.3">
      <c r="L356" s="88"/>
    </row>
    <row r="357" spans="12:12" x14ac:dyDescent="0.3">
      <c r="L357" s="88"/>
    </row>
    <row r="358" spans="12:12" x14ac:dyDescent="0.3">
      <c r="L358" s="88"/>
    </row>
    <row r="359" spans="12:12" x14ac:dyDescent="0.3">
      <c r="L359" s="88"/>
    </row>
    <row r="360" spans="12:12" x14ac:dyDescent="0.3">
      <c r="L360" s="88"/>
    </row>
    <row r="361" spans="12:12" x14ac:dyDescent="0.3">
      <c r="L361" s="88"/>
    </row>
    <row r="362" spans="12:12" x14ac:dyDescent="0.3">
      <c r="L362" s="88"/>
    </row>
    <row r="363" spans="12:12" x14ac:dyDescent="0.3">
      <c r="L363" s="88"/>
    </row>
    <row r="364" spans="12:12" x14ac:dyDescent="0.3">
      <c r="L364" s="88"/>
    </row>
    <row r="365" spans="12:12" x14ac:dyDescent="0.3">
      <c r="L365" s="88"/>
    </row>
    <row r="366" spans="12:12" x14ac:dyDescent="0.3">
      <c r="L366" s="88"/>
    </row>
    <row r="367" spans="12:12" x14ac:dyDescent="0.3">
      <c r="L367" s="88"/>
    </row>
    <row r="368" spans="12:12" x14ac:dyDescent="0.3">
      <c r="L368" s="88"/>
    </row>
    <row r="369" spans="12:12" x14ac:dyDescent="0.3">
      <c r="L369" s="88"/>
    </row>
    <row r="370" spans="12:12" x14ac:dyDescent="0.3">
      <c r="L370" s="88"/>
    </row>
    <row r="371" spans="12:12" x14ac:dyDescent="0.3">
      <c r="L371" s="88"/>
    </row>
    <row r="372" spans="12:12" x14ac:dyDescent="0.3">
      <c r="L372" s="88"/>
    </row>
    <row r="373" spans="12:12" x14ac:dyDescent="0.3">
      <c r="L373" s="88"/>
    </row>
    <row r="374" spans="12:12" x14ac:dyDescent="0.3">
      <c r="L374" s="88"/>
    </row>
    <row r="375" spans="12:12" x14ac:dyDescent="0.3">
      <c r="L375" s="88"/>
    </row>
    <row r="376" spans="12:12" x14ac:dyDescent="0.3">
      <c r="L376" s="88"/>
    </row>
    <row r="377" spans="12:12" x14ac:dyDescent="0.3">
      <c r="L377" s="88"/>
    </row>
    <row r="378" spans="12:12" x14ac:dyDescent="0.3">
      <c r="L378" s="88"/>
    </row>
    <row r="379" spans="12:12" x14ac:dyDescent="0.3">
      <c r="L379" s="88"/>
    </row>
    <row r="380" spans="12:12" x14ac:dyDescent="0.3">
      <c r="L380" s="88"/>
    </row>
    <row r="381" spans="12:12" x14ac:dyDescent="0.3">
      <c r="L381" s="88"/>
    </row>
    <row r="382" spans="12:12" x14ac:dyDescent="0.3">
      <c r="L382" s="88"/>
    </row>
    <row r="383" spans="12:12" x14ac:dyDescent="0.3">
      <c r="L383" s="88"/>
    </row>
    <row r="384" spans="12:12" x14ac:dyDescent="0.3">
      <c r="L384" s="88"/>
    </row>
    <row r="385" spans="12:12" x14ac:dyDescent="0.3">
      <c r="L385" s="88"/>
    </row>
    <row r="386" spans="12:12" x14ac:dyDescent="0.3">
      <c r="L386" s="88"/>
    </row>
    <row r="387" spans="12:12" x14ac:dyDescent="0.3">
      <c r="L387" s="88"/>
    </row>
    <row r="388" spans="12:12" x14ac:dyDescent="0.3">
      <c r="L388" s="88"/>
    </row>
    <row r="389" spans="12:12" x14ac:dyDescent="0.3">
      <c r="L389" s="88"/>
    </row>
    <row r="390" spans="12:12" x14ac:dyDescent="0.3">
      <c r="L390" s="88"/>
    </row>
    <row r="391" spans="12:12" x14ac:dyDescent="0.3">
      <c r="L391" s="88"/>
    </row>
    <row r="392" spans="12:12" x14ac:dyDescent="0.3">
      <c r="L392" s="88"/>
    </row>
    <row r="393" spans="12:12" x14ac:dyDescent="0.3">
      <c r="L393" s="88"/>
    </row>
    <row r="394" spans="12:12" x14ac:dyDescent="0.3">
      <c r="L394" s="88"/>
    </row>
    <row r="395" spans="12:12" x14ac:dyDescent="0.3">
      <c r="L395" s="88"/>
    </row>
    <row r="396" spans="12:12" x14ac:dyDescent="0.3">
      <c r="L396" s="88"/>
    </row>
    <row r="397" spans="12:12" x14ac:dyDescent="0.3">
      <c r="L397" s="88"/>
    </row>
    <row r="398" spans="12:12" x14ac:dyDescent="0.3">
      <c r="L398" s="88"/>
    </row>
    <row r="399" spans="12:12" x14ac:dyDescent="0.3">
      <c r="L399" s="88"/>
    </row>
    <row r="400" spans="12:12" x14ac:dyDescent="0.3">
      <c r="L400" s="88"/>
    </row>
    <row r="401" spans="12:12" x14ac:dyDescent="0.3">
      <c r="L401" s="88"/>
    </row>
    <row r="402" spans="12:12" x14ac:dyDescent="0.3">
      <c r="L402" s="88"/>
    </row>
    <row r="403" spans="12:12" x14ac:dyDescent="0.3">
      <c r="L403" s="88"/>
    </row>
    <row r="404" spans="12:12" x14ac:dyDescent="0.3">
      <c r="L404" s="88"/>
    </row>
    <row r="405" spans="12:12" x14ac:dyDescent="0.3">
      <c r="L405" s="88"/>
    </row>
    <row r="406" spans="12:12" x14ac:dyDescent="0.3">
      <c r="L406" s="88"/>
    </row>
    <row r="407" spans="12:12" x14ac:dyDescent="0.3">
      <c r="L407" s="88"/>
    </row>
    <row r="408" spans="12:12" x14ac:dyDescent="0.3">
      <c r="L408" s="88"/>
    </row>
    <row r="409" spans="12:12" x14ac:dyDescent="0.3">
      <c r="L409" s="88"/>
    </row>
    <row r="410" spans="12:12" x14ac:dyDescent="0.3">
      <c r="L410" s="88"/>
    </row>
    <row r="411" spans="12:12" x14ac:dyDescent="0.3">
      <c r="L411" s="88"/>
    </row>
    <row r="412" spans="12:12" x14ac:dyDescent="0.3">
      <c r="L412" s="88"/>
    </row>
    <row r="413" spans="12:12" x14ac:dyDescent="0.3">
      <c r="L413" s="88"/>
    </row>
    <row r="414" spans="12:12" x14ac:dyDescent="0.3">
      <c r="L414" s="88"/>
    </row>
    <row r="415" spans="12:12" x14ac:dyDescent="0.3">
      <c r="L415" s="88"/>
    </row>
    <row r="416" spans="12:12" x14ac:dyDescent="0.3">
      <c r="L416" s="88"/>
    </row>
    <row r="417" spans="12:12" x14ac:dyDescent="0.3">
      <c r="L417" s="88"/>
    </row>
    <row r="418" spans="12:12" x14ac:dyDescent="0.3">
      <c r="L418" s="88"/>
    </row>
    <row r="419" spans="12:12" x14ac:dyDescent="0.3">
      <c r="L419" s="88"/>
    </row>
    <row r="420" spans="12:12" x14ac:dyDescent="0.3">
      <c r="L420" s="88"/>
    </row>
    <row r="421" spans="12:12" x14ac:dyDescent="0.3">
      <c r="L421" s="88"/>
    </row>
    <row r="422" spans="12:12" x14ac:dyDescent="0.3">
      <c r="L422" s="88"/>
    </row>
    <row r="423" spans="12:12" x14ac:dyDescent="0.3">
      <c r="L423" s="88"/>
    </row>
    <row r="424" spans="12:12" x14ac:dyDescent="0.3">
      <c r="L424" s="88"/>
    </row>
    <row r="425" spans="12:12" x14ac:dyDescent="0.3">
      <c r="L425" s="88"/>
    </row>
    <row r="426" spans="12:12" x14ac:dyDescent="0.3">
      <c r="L426" s="88"/>
    </row>
    <row r="427" spans="12:12" x14ac:dyDescent="0.3">
      <c r="L427" s="88"/>
    </row>
    <row r="428" spans="12:12" x14ac:dyDescent="0.3">
      <c r="L428" s="88"/>
    </row>
  </sheetData>
  <conditionalFormatting sqref="H6 H8:H11 H13:H24 H26:H29 H32:H42 H44:H48 H50:H54 H56:H60 H63:H72 H74:H77 H79:H82 H84:H87 H89:H99 H102:H105 H107:H110 H112:H117 H119:H120 H122:H129 H132:H135 H137:H139 H141:H143 H145:H146 H148:H151 H153:H155 H157:H165 H167:H183 H185:H187 H189:H193 H195:H196 H199:H206 H209:H217 H237:H242 H244:H246 H248:H253 H259:H262 H264:H266 H268:H269 H271:H277 H279:H283 H286:H290 H292:H294">
    <cfRule type="cellIs" dxfId="151" priority="49" operator="between">
      <formula>30</formula>
      <formula>99</formula>
    </cfRule>
    <cfRule type="cellIs" dxfId="150" priority="50" operator="between">
      <formula>0</formula>
      <formula>29</formula>
    </cfRule>
  </conditionalFormatting>
  <conditionalFormatting sqref="H31">
    <cfRule type="cellIs" dxfId="149" priority="48" operator="between">
      <formula>0</formula>
      <formula>29</formula>
    </cfRule>
    <cfRule type="cellIs" dxfId="148" priority="47" operator="between">
      <formula>30</formula>
      <formula>99</formula>
    </cfRule>
  </conditionalFormatting>
  <conditionalFormatting sqref="H43">
    <cfRule type="cellIs" dxfId="147" priority="46" operator="between">
      <formula>0</formula>
      <formula>29</formula>
    </cfRule>
    <cfRule type="cellIs" dxfId="146" priority="45" operator="between">
      <formula>30</formula>
      <formula>99</formula>
    </cfRule>
  </conditionalFormatting>
  <conditionalFormatting sqref="H49">
    <cfRule type="cellIs" dxfId="145" priority="44" operator="between">
      <formula>0</formula>
      <formula>29</formula>
    </cfRule>
    <cfRule type="cellIs" dxfId="144" priority="43" operator="between">
      <formula>30</formula>
      <formula>99</formula>
    </cfRule>
  </conditionalFormatting>
  <conditionalFormatting sqref="H62">
    <cfRule type="cellIs" dxfId="143" priority="40" operator="between">
      <formula>0</formula>
      <formula>29</formula>
    </cfRule>
    <cfRule type="cellIs" dxfId="142" priority="39" operator="between">
      <formula>30</formula>
      <formula>99</formula>
    </cfRule>
  </conditionalFormatting>
  <conditionalFormatting sqref="H73">
    <cfRule type="cellIs" dxfId="141" priority="38" operator="between">
      <formula>0</formula>
      <formula>29</formula>
    </cfRule>
    <cfRule type="cellIs" dxfId="140" priority="37" operator="between">
      <formula>30</formula>
      <formula>99</formula>
    </cfRule>
  </conditionalFormatting>
  <conditionalFormatting sqref="H78">
    <cfRule type="cellIs" dxfId="139" priority="36" operator="between">
      <formula>0</formula>
      <formula>29</formula>
    </cfRule>
    <cfRule type="cellIs" dxfId="138" priority="35" operator="between">
      <formula>30</formula>
      <formula>99</formula>
    </cfRule>
  </conditionalFormatting>
  <conditionalFormatting sqref="H101">
    <cfRule type="cellIs" dxfId="137" priority="34" operator="between">
      <formula>0</formula>
      <formula>29</formula>
    </cfRule>
    <cfRule type="cellIs" dxfId="136" priority="33" operator="between">
      <formula>30</formula>
      <formula>99</formula>
    </cfRule>
  </conditionalFormatting>
  <conditionalFormatting sqref="H106">
    <cfRule type="cellIs" dxfId="135" priority="31" operator="between">
      <formula>30</formula>
      <formula>99</formula>
    </cfRule>
    <cfRule type="cellIs" dxfId="134" priority="32" operator="between">
      <formula>0</formula>
      <formula>29</formula>
    </cfRule>
  </conditionalFormatting>
  <conditionalFormatting sqref="H111">
    <cfRule type="cellIs" dxfId="133" priority="30" operator="between">
      <formula>0</formula>
      <formula>29</formula>
    </cfRule>
    <cfRule type="cellIs" dxfId="132" priority="29" operator="between">
      <formula>30</formula>
      <formula>99</formula>
    </cfRule>
  </conditionalFormatting>
  <conditionalFormatting sqref="H118">
    <cfRule type="cellIs" dxfId="131" priority="28" operator="between">
      <formula>0</formula>
      <formula>29</formula>
    </cfRule>
    <cfRule type="cellIs" dxfId="130" priority="27" operator="between">
      <formula>30</formula>
      <formula>99</formula>
    </cfRule>
  </conditionalFormatting>
  <conditionalFormatting sqref="H121">
    <cfRule type="cellIs" dxfId="129" priority="25" operator="between">
      <formula>30</formula>
      <formula>99</formula>
    </cfRule>
    <cfRule type="cellIs" dxfId="128" priority="26" operator="between">
      <formula>0</formula>
      <formula>29</formula>
    </cfRule>
  </conditionalFormatting>
  <conditionalFormatting sqref="H131">
    <cfRule type="cellIs" dxfId="127" priority="24" operator="between">
      <formula>0</formula>
      <formula>29</formula>
    </cfRule>
    <cfRule type="cellIs" dxfId="126" priority="23" operator="between">
      <formula>30</formula>
      <formula>99</formula>
    </cfRule>
  </conditionalFormatting>
  <conditionalFormatting sqref="H136">
    <cfRule type="cellIs" dxfId="125" priority="22" operator="between">
      <formula>0</formula>
      <formula>29</formula>
    </cfRule>
    <cfRule type="cellIs" dxfId="124" priority="21" operator="between">
      <formula>30</formula>
      <formula>99</formula>
    </cfRule>
  </conditionalFormatting>
  <conditionalFormatting sqref="H140">
    <cfRule type="cellIs" dxfId="123" priority="19" operator="between">
      <formula>30</formula>
      <formula>99</formula>
    </cfRule>
    <cfRule type="cellIs" dxfId="122" priority="20" operator="between">
      <formula>0</formula>
      <formula>29</formula>
    </cfRule>
  </conditionalFormatting>
  <conditionalFormatting sqref="H144">
    <cfRule type="cellIs" dxfId="121" priority="18" operator="between">
      <formula>0</formula>
      <formula>29</formula>
    </cfRule>
    <cfRule type="cellIs" dxfId="120" priority="17" operator="between">
      <formula>30</formula>
      <formula>99</formula>
    </cfRule>
  </conditionalFormatting>
  <conditionalFormatting sqref="H147">
    <cfRule type="cellIs" dxfId="119" priority="16" operator="between">
      <formula>0</formula>
      <formula>29</formula>
    </cfRule>
    <cfRule type="cellIs" dxfId="118" priority="15" operator="between">
      <formula>30</formula>
      <formula>99</formula>
    </cfRule>
  </conditionalFormatting>
  <conditionalFormatting sqref="H152">
    <cfRule type="cellIs" dxfId="117" priority="13" operator="between">
      <formula>30</formula>
      <formula>99</formula>
    </cfRule>
    <cfRule type="cellIs" dxfId="116" priority="14" operator="between">
      <formula>0</formula>
      <formula>29</formula>
    </cfRule>
  </conditionalFormatting>
  <conditionalFormatting sqref="H166">
    <cfRule type="cellIs" dxfId="115" priority="12" operator="between">
      <formula>0</formula>
      <formula>29</formula>
    </cfRule>
    <cfRule type="cellIs" dxfId="114" priority="11" operator="between">
      <formula>30</formula>
      <formula>99</formula>
    </cfRule>
  </conditionalFormatting>
  <conditionalFormatting sqref="H198">
    <cfRule type="cellIs" dxfId="113" priority="10" operator="between">
      <formula>0</formula>
      <formula>29</formula>
    </cfRule>
    <cfRule type="cellIs" dxfId="112" priority="9" operator="between">
      <formula>30</formula>
      <formula>99</formula>
    </cfRule>
  </conditionalFormatting>
  <conditionalFormatting sqref="H219:H221">
    <cfRule type="cellIs" dxfId="111" priority="6" operator="between">
      <formula>0</formula>
      <formula>29</formula>
    </cfRule>
    <cfRule type="cellIs" dxfId="110" priority="5" operator="between">
      <formula>30</formula>
      <formula>99</formula>
    </cfRule>
  </conditionalFormatting>
  <conditionalFormatting sqref="H223:H235">
    <cfRule type="cellIs" dxfId="109" priority="4" operator="between">
      <formula>0</formula>
      <formula>29</formula>
    </cfRule>
    <cfRule type="cellIs" dxfId="108" priority="3" operator="between">
      <formula>30</formula>
      <formula>99</formula>
    </cfRule>
  </conditionalFormatting>
  <conditionalFormatting sqref="H255:H257">
    <cfRule type="cellIs" dxfId="107" priority="2" operator="between">
      <formula>0</formula>
      <formula>29</formula>
    </cfRule>
    <cfRule type="cellIs" dxfId="106" priority="1" operator="between">
      <formula>30</formula>
      <formula>99</formula>
    </cfRule>
  </conditionalFormatting>
  <conditionalFormatting sqref="H285">
    <cfRule type="cellIs" dxfId="105" priority="7" operator="between">
      <formula>30</formula>
      <formula>99</formula>
    </cfRule>
    <cfRule type="cellIs" dxfId="104" priority="8" operator="between">
      <formula>0</formula>
      <formula>29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15014-D8C2-47B6-B412-FFBB7EE49E01}">
  <dimension ref="A1:N439"/>
  <sheetViews>
    <sheetView zoomScale="70" zoomScaleNormal="70" workbookViewId="0">
      <pane ySplit="6" topLeftCell="A107" activePane="bottomLeft" state="frozen"/>
      <selection pane="bottomLeft" activeCell="C30" sqref="C30"/>
    </sheetView>
  </sheetViews>
  <sheetFormatPr defaultRowHeight="14.4" x14ac:dyDescent="0.3"/>
  <cols>
    <col min="1" max="1" width="95.6640625" style="1" customWidth="1"/>
    <col min="2" max="7" width="20.6640625" style="3" customWidth="1"/>
    <col min="8" max="8" width="20.6640625" style="4" customWidth="1"/>
    <col min="9" max="12" width="13.5546875" customWidth="1"/>
  </cols>
  <sheetData>
    <row r="1" spans="1:12" ht="25.95" customHeight="1" x14ac:dyDescent="0.4">
      <c r="A1" s="10" t="s">
        <v>397</v>
      </c>
      <c r="B1" s="11"/>
      <c r="C1" s="11"/>
      <c r="D1" s="12"/>
      <c r="E1" s="11"/>
      <c r="F1" s="11"/>
      <c r="G1" s="11"/>
      <c r="H1" s="11"/>
    </row>
    <row r="2" spans="1:12" ht="15.45" customHeight="1" x14ac:dyDescent="0.3">
      <c r="A2" s="13" t="s">
        <v>120</v>
      </c>
      <c r="B2" s="11"/>
      <c r="C2" s="11"/>
      <c r="D2" s="12"/>
      <c r="E2" s="11"/>
      <c r="F2" s="11"/>
      <c r="G2" s="11"/>
      <c r="H2" s="11"/>
    </row>
    <row r="3" spans="1:12" ht="15.45" customHeight="1" x14ac:dyDescent="0.3">
      <c r="A3" s="13" t="s">
        <v>121</v>
      </c>
      <c r="B3" s="11"/>
      <c r="C3" s="11"/>
      <c r="D3" s="12"/>
      <c r="E3" s="11"/>
      <c r="F3" s="11"/>
      <c r="G3" s="11"/>
      <c r="H3" s="11"/>
    </row>
    <row r="4" spans="1:12" ht="15.45" customHeight="1" x14ac:dyDescent="0.3">
      <c r="A4" s="13" t="s">
        <v>122</v>
      </c>
      <c r="B4" s="11"/>
      <c r="C4" s="11"/>
      <c r="D4" s="14"/>
      <c r="E4" s="15"/>
      <c r="F4" s="16"/>
      <c r="G4" s="16"/>
      <c r="H4" s="16"/>
    </row>
    <row r="5" spans="1:12" ht="27" customHeight="1" x14ac:dyDescent="0.4">
      <c r="A5" s="17" t="s">
        <v>123</v>
      </c>
      <c r="B5" s="18" t="s">
        <v>124</v>
      </c>
      <c r="C5" s="19" t="s">
        <v>125</v>
      </c>
      <c r="D5" s="19" t="s">
        <v>126</v>
      </c>
      <c r="E5" s="19" t="s">
        <v>127</v>
      </c>
      <c r="F5" s="20" t="s">
        <v>128</v>
      </c>
      <c r="G5" s="19" t="s">
        <v>129</v>
      </c>
      <c r="H5" s="19" t="s">
        <v>130</v>
      </c>
      <c r="L5" s="88"/>
    </row>
    <row r="6" spans="1:12" ht="15.6" x14ac:dyDescent="0.3">
      <c r="A6" s="60" t="s">
        <v>398</v>
      </c>
      <c r="B6" s="106">
        <v>5.8873392257582395</v>
      </c>
      <c r="C6" s="23">
        <v>1</v>
      </c>
      <c r="D6" s="22">
        <v>16.029855442396698</v>
      </c>
      <c r="E6" s="23">
        <v>1</v>
      </c>
      <c r="F6" s="24">
        <v>3068.7110774703001</v>
      </c>
      <c r="G6" s="23">
        <v>1</v>
      </c>
      <c r="H6" s="25">
        <v>567</v>
      </c>
    </row>
    <row r="7" spans="1:12" ht="15.6" x14ac:dyDescent="0.3">
      <c r="A7" s="98" t="s">
        <v>399</v>
      </c>
      <c r="B7" s="107"/>
      <c r="C7" s="26"/>
      <c r="D7" s="27"/>
      <c r="E7" s="26"/>
      <c r="F7" s="28"/>
      <c r="G7" s="26"/>
      <c r="H7" s="29"/>
    </row>
    <row r="8" spans="1:12" ht="15.6" customHeight="1" x14ac:dyDescent="0.3">
      <c r="A8" s="92" t="s">
        <v>141</v>
      </c>
      <c r="B8" s="62">
        <v>2.0372915581286999</v>
      </c>
      <c r="C8" s="63">
        <v>0.34604623243300781</v>
      </c>
      <c r="D8" s="64">
        <v>6.4090098939073297</v>
      </c>
      <c r="E8" s="65">
        <v>0.39981707364349683</v>
      </c>
      <c r="F8" s="66">
        <v>1326.28277757909</v>
      </c>
      <c r="G8" s="63">
        <v>0.43219538890980069</v>
      </c>
      <c r="H8" s="67">
        <v>194</v>
      </c>
    </row>
    <row r="9" spans="1:12" ht="15.6" customHeight="1" x14ac:dyDescent="0.3">
      <c r="A9" s="92" t="s">
        <v>142</v>
      </c>
      <c r="B9" s="62">
        <v>3.3735443532313201</v>
      </c>
      <c r="C9" s="63">
        <v>0.5730168118173683</v>
      </c>
      <c r="D9" s="64">
        <v>8.8752517966871594</v>
      </c>
      <c r="E9" s="65">
        <v>0.5536701081666261</v>
      </c>
      <c r="F9" s="66">
        <v>1528.4688991435498</v>
      </c>
      <c r="G9" s="63">
        <v>0.49808172244209681</v>
      </c>
      <c r="H9" s="67">
        <v>313</v>
      </c>
    </row>
    <row r="10" spans="1:12" ht="15.6" x14ac:dyDescent="0.3">
      <c r="A10" s="59" t="s">
        <v>143</v>
      </c>
      <c r="B10" s="108">
        <v>1.24233314187511</v>
      </c>
      <c r="C10" s="31">
        <v>0.21101776103535261</v>
      </c>
      <c r="D10" s="32">
        <v>2.8683002747815296</v>
      </c>
      <c r="E10" s="31">
        <v>0.17893488092196275</v>
      </c>
      <c r="F10" s="33">
        <v>559.60195785401299</v>
      </c>
      <c r="G10" s="31">
        <v>0.18235732974748547</v>
      </c>
      <c r="H10" s="34">
        <v>114</v>
      </c>
    </row>
    <row r="11" spans="1:12" ht="15.6" x14ac:dyDescent="0.3">
      <c r="A11" s="59" t="s">
        <v>144</v>
      </c>
      <c r="B11" s="108">
        <v>1.4805929872125598</v>
      </c>
      <c r="C11" s="31">
        <v>0.25148762971474131</v>
      </c>
      <c r="D11" s="32">
        <v>3.9631758151420495</v>
      </c>
      <c r="E11" s="31">
        <v>0.2472371525360117</v>
      </c>
      <c r="F11" s="33">
        <v>690.51580042894</v>
      </c>
      <c r="G11" s="31">
        <v>0.22501818613636593</v>
      </c>
      <c r="H11" s="34">
        <v>141</v>
      </c>
    </row>
    <row r="12" spans="1:12" ht="15.6" x14ac:dyDescent="0.3">
      <c r="A12" s="59" t="s">
        <v>145</v>
      </c>
      <c r="B12" s="108">
        <v>0.65061822414365589</v>
      </c>
      <c r="C12" s="31">
        <v>0.11051142106727539</v>
      </c>
      <c r="D12" s="32">
        <v>2.04377570676357</v>
      </c>
      <c r="E12" s="31">
        <v>0.12749807470865099</v>
      </c>
      <c r="F12" s="33">
        <v>278.35114086059997</v>
      </c>
      <c r="G12" s="31">
        <v>9.0706206558246419E-2</v>
      </c>
      <c r="H12" s="34">
        <v>58</v>
      </c>
    </row>
    <row r="13" spans="1:12" ht="39" customHeight="1" x14ac:dyDescent="0.3">
      <c r="A13" s="92" t="s">
        <v>146</v>
      </c>
      <c r="B13" s="62">
        <v>2.5137948725269101</v>
      </c>
      <c r="C13" s="63">
        <v>0.42698318818263009</v>
      </c>
      <c r="D13" s="62">
        <v>7.154603645709571</v>
      </c>
      <c r="E13" s="65">
        <v>0.44632989183337596</v>
      </c>
      <c r="F13" s="66">
        <v>1540.2421783267478</v>
      </c>
      <c r="G13" s="63">
        <v>0.50191827755790241</v>
      </c>
      <c r="H13" s="67">
        <v>254</v>
      </c>
    </row>
    <row r="14" spans="1:12" ht="15.6" x14ac:dyDescent="0.3">
      <c r="A14" s="59" t="s">
        <v>147</v>
      </c>
      <c r="B14" s="108">
        <v>0.46058349374464297</v>
      </c>
      <c r="C14" s="31">
        <v>7.8232878399379771E-2</v>
      </c>
      <c r="D14" s="32">
        <v>1.6327671016114798</v>
      </c>
      <c r="E14" s="31">
        <v>0.10185788059529483</v>
      </c>
      <c r="F14" s="33">
        <v>169.78134776558198</v>
      </c>
      <c r="G14" s="31">
        <v>5.5326599174511298E-2</v>
      </c>
      <c r="H14" s="34">
        <v>29</v>
      </c>
    </row>
    <row r="15" spans="1:12" ht="15.6" x14ac:dyDescent="0.3">
      <c r="A15" s="59" t="s">
        <v>148</v>
      </c>
      <c r="B15" s="108">
        <v>0.74614861569508395</v>
      </c>
      <c r="C15" s="31">
        <v>0.12673783301470731</v>
      </c>
      <c r="D15" s="32">
        <v>2.2878968929806396</v>
      </c>
      <c r="E15" s="31">
        <v>0.14272723177087898</v>
      </c>
      <c r="F15" s="33">
        <v>765.09894729859093</v>
      </c>
      <c r="G15" s="31">
        <v>0.2493225748477117</v>
      </c>
      <c r="H15" s="34">
        <v>87</v>
      </c>
    </row>
    <row r="16" spans="1:12" ht="15.6" x14ac:dyDescent="0.3">
      <c r="A16" s="59" t="s">
        <v>149</v>
      </c>
      <c r="B16" s="108">
        <v>0.179941224545316</v>
      </c>
      <c r="C16" s="31">
        <v>3.0564099951645149E-2</v>
      </c>
      <c r="D16" s="32">
        <v>0.44457019255163394</v>
      </c>
      <c r="E16" s="31">
        <v>2.7733886568671651E-2</v>
      </c>
      <c r="F16" s="33">
        <v>113.05134165431799</v>
      </c>
      <c r="G16" s="31">
        <v>3.6840008329331597E-2</v>
      </c>
      <c r="H16" s="34">
        <v>20</v>
      </c>
    </row>
    <row r="17" spans="1:12" ht="15.6" x14ac:dyDescent="0.3">
      <c r="A17" s="59" t="s">
        <v>150</v>
      </c>
      <c r="B17" s="108">
        <v>0.620755033809541</v>
      </c>
      <c r="C17" s="31">
        <v>0.1054389784596781</v>
      </c>
      <c r="D17" s="32">
        <v>1.6529502103829901</v>
      </c>
      <c r="E17" s="31">
        <v>0.10311697546636452</v>
      </c>
      <c r="F17" s="33">
        <v>387.74920976920095</v>
      </c>
      <c r="G17" s="31">
        <v>0.12635572394415281</v>
      </c>
      <c r="H17" s="34">
        <v>68</v>
      </c>
    </row>
    <row r="18" spans="1:12" ht="15.6" x14ac:dyDescent="0.3">
      <c r="A18" s="59" t="s">
        <v>151</v>
      </c>
      <c r="B18" s="108">
        <v>0.13101562392064001</v>
      </c>
      <c r="C18" s="31">
        <v>2.2253792230524358E-2</v>
      </c>
      <c r="D18" s="32">
        <v>0.35659091545666999</v>
      </c>
      <c r="E18" s="31">
        <v>2.2245423031921892E-2</v>
      </c>
      <c r="F18" s="33">
        <v>28.114661806487298</v>
      </c>
      <c r="G18" s="31">
        <v>9.1617167914236144E-3</v>
      </c>
      <c r="H18" s="34">
        <v>17</v>
      </c>
    </row>
    <row r="19" spans="1:12" ht="15.6" x14ac:dyDescent="0.3">
      <c r="A19" s="59" t="s">
        <v>152</v>
      </c>
      <c r="B19" s="108">
        <v>0.37535088081168599</v>
      </c>
      <c r="C19" s="31">
        <v>6.3755606126695369E-2</v>
      </c>
      <c r="D19" s="32">
        <v>0.77982833272615792</v>
      </c>
      <c r="E19" s="31">
        <v>4.8648494400244081E-2</v>
      </c>
      <c r="F19" s="33">
        <v>76.446670032568491</v>
      </c>
      <c r="G19" s="31">
        <v>2.4911654470771327E-2</v>
      </c>
      <c r="H19" s="34">
        <v>33</v>
      </c>
    </row>
    <row r="20" spans="1:12" ht="15.6" x14ac:dyDescent="0.3">
      <c r="A20" s="61" t="s">
        <v>139</v>
      </c>
      <c r="B20" s="108">
        <v>0</v>
      </c>
      <c r="C20" s="31">
        <v>0</v>
      </c>
      <c r="D20" s="32">
        <v>0</v>
      </c>
      <c r="E20" s="31">
        <v>0</v>
      </c>
      <c r="F20" s="33">
        <v>0</v>
      </c>
      <c r="G20" s="31">
        <v>0</v>
      </c>
      <c r="H20" s="34">
        <v>0</v>
      </c>
    </row>
    <row r="21" spans="1:12" ht="15.6" x14ac:dyDescent="0.3">
      <c r="A21" s="98" t="s">
        <v>89</v>
      </c>
      <c r="B21" s="107" t="s">
        <v>166</v>
      </c>
      <c r="C21" s="26" t="s">
        <v>166</v>
      </c>
      <c r="D21" s="27" t="s">
        <v>166</v>
      </c>
      <c r="E21" s="26" t="s">
        <v>166</v>
      </c>
      <c r="F21" s="28" t="s">
        <v>166</v>
      </c>
      <c r="G21" s="26" t="s">
        <v>166</v>
      </c>
      <c r="H21" s="29" t="s">
        <v>166</v>
      </c>
      <c r="I21" s="85"/>
      <c r="J21" s="85"/>
      <c r="K21" s="85"/>
      <c r="L21" s="88"/>
    </row>
    <row r="22" spans="1:12" ht="15.6" x14ac:dyDescent="0.3">
      <c r="A22" s="59" t="s">
        <v>167</v>
      </c>
      <c r="B22" s="108">
        <v>0.39486946911531196</v>
      </c>
      <c r="C22" s="31">
        <v>6.707095582121074E-2</v>
      </c>
      <c r="D22" s="32">
        <v>1.0526229613413898</v>
      </c>
      <c r="E22" s="31">
        <v>6.5666403862716757E-2</v>
      </c>
      <c r="F22" s="33">
        <v>137.16340871832</v>
      </c>
      <c r="G22" s="31">
        <v>4.4697400718281696E-2</v>
      </c>
      <c r="H22" s="34">
        <v>36</v>
      </c>
      <c r="L22" s="88"/>
    </row>
    <row r="23" spans="1:12" ht="15.6" x14ac:dyDescent="0.3">
      <c r="A23" s="59" t="s">
        <v>168</v>
      </c>
      <c r="B23" s="108">
        <v>0.41606071834573299</v>
      </c>
      <c r="C23" s="31">
        <v>7.067041704092529E-2</v>
      </c>
      <c r="D23" s="32">
        <v>1.8415129482303598</v>
      </c>
      <c r="E23" s="31">
        <v>0.11488019682072857</v>
      </c>
      <c r="F23" s="33">
        <v>110.153649694175</v>
      </c>
      <c r="G23" s="31">
        <v>3.5895738280118716E-2</v>
      </c>
      <c r="H23" s="34">
        <v>20</v>
      </c>
      <c r="L23" s="88"/>
    </row>
    <row r="24" spans="1:12" ht="15.6" x14ac:dyDescent="0.3">
      <c r="A24" s="59" t="s">
        <v>169</v>
      </c>
      <c r="B24" s="108">
        <v>0.24566618224804998</v>
      </c>
      <c r="C24" s="31">
        <v>4.1727879578131538E-2</v>
      </c>
      <c r="D24" s="32">
        <v>0.60591383084977102</v>
      </c>
      <c r="E24" s="31">
        <v>3.7799082657178226E-2</v>
      </c>
      <c r="F24" s="33">
        <v>95.992962056405787</v>
      </c>
      <c r="G24" s="31">
        <v>3.1281199054926288E-2</v>
      </c>
      <c r="H24" s="34">
        <v>27</v>
      </c>
      <c r="L24" s="88"/>
    </row>
    <row r="25" spans="1:12" ht="15.6" x14ac:dyDescent="0.3">
      <c r="A25" s="113" t="s">
        <v>170</v>
      </c>
      <c r="B25" s="108">
        <v>0.58409898132284099</v>
      </c>
      <c r="C25" s="31">
        <v>9.921272733313817E-2</v>
      </c>
      <c r="D25" s="32">
        <v>1.3507426840979699</v>
      </c>
      <c r="E25" s="31">
        <v>8.4264183725914751E-2</v>
      </c>
      <c r="F25" s="33">
        <v>203.24600555913901</v>
      </c>
      <c r="G25" s="31">
        <v>6.6231717626113365E-2</v>
      </c>
      <c r="H25" s="34">
        <v>54</v>
      </c>
      <c r="L25" s="88"/>
    </row>
    <row r="26" spans="1:12" ht="15.6" x14ac:dyDescent="0.3">
      <c r="A26" s="113" t="s">
        <v>171</v>
      </c>
      <c r="B26" s="108">
        <v>0.48320092989310998</v>
      </c>
      <c r="C26" s="31">
        <v>8.20745860505223E-2</v>
      </c>
      <c r="D26" s="32">
        <v>1.1417707063401099</v>
      </c>
      <c r="E26" s="31">
        <v>7.1227760627228617E-2</v>
      </c>
      <c r="F26" s="33">
        <v>249.95404980977099</v>
      </c>
      <c r="G26" s="31">
        <v>8.1452454629851068E-2</v>
      </c>
      <c r="H26" s="34">
        <v>41</v>
      </c>
      <c r="L26" s="88"/>
    </row>
    <row r="27" spans="1:12" ht="15.6" x14ac:dyDescent="0.3">
      <c r="A27" s="113" t="s">
        <v>172</v>
      </c>
      <c r="B27" s="108">
        <v>0.43628977531532293</v>
      </c>
      <c r="C27" s="31">
        <v>7.4106444114256473E-2</v>
      </c>
      <c r="D27" s="32">
        <v>1.0958709521197298</v>
      </c>
      <c r="E27" s="31">
        <v>6.8364368977483492E-2</v>
      </c>
      <c r="F27" s="33">
        <v>289.73589853144097</v>
      </c>
      <c r="G27" s="31">
        <v>9.4416154280084749E-2</v>
      </c>
      <c r="H27" s="34">
        <v>42</v>
      </c>
      <c r="L27" s="88"/>
    </row>
    <row r="28" spans="1:12" ht="15.6" x14ac:dyDescent="0.3">
      <c r="A28" s="113" t="s">
        <v>173</v>
      </c>
      <c r="B28" s="108">
        <v>0.41426468422561996</v>
      </c>
      <c r="C28" s="31">
        <v>7.0365349836328847E-2</v>
      </c>
      <c r="D28" s="32">
        <v>0.92351493744953694</v>
      </c>
      <c r="E28" s="31">
        <v>5.7612181268146101E-2</v>
      </c>
      <c r="F28" s="33">
        <v>191.99128995402498</v>
      </c>
      <c r="G28" s="31">
        <v>6.2564146674992119E-2</v>
      </c>
      <c r="H28" s="34">
        <v>42</v>
      </c>
      <c r="L28" s="88"/>
    </row>
    <row r="29" spans="1:12" ht="15.6" x14ac:dyDescent="0.3">
      <c r="A29" s="113" t="s">
        <v>174</v>
      </c>
      <c r="B29" s="108">
        <v>0.54789355932677897</v>
      </c>
      <c r="C29" s="31">
        <v>9.3063018507518552E-2</v>
      </c>
      <c r="D29" s="32">
        <v>1.6917296157050199</v>
      </c>
      <c r="E29" s="31">
        <v>0.10553617415854136</v>
      </c>
      <c r="F29" s="33">
        <v>308.69906503440797</v>
      </c>
      <c r="G29" s="31">
        <v>0.10059567591774878</v>
      </c>
      <c r="H29" s="34">
        <v>60</v>
      </c>
      <c r="L29" s="88"/>
    </row>
    <row r="30" spans="1:12" ht="15.6" x14ac:dyDescent="0.3">
      <c r="A30" s="113" t="s">
        <v>175</v>
      </c>
      <c r="B30" s="108">
        <v>0.68632808959059999</v>
      </c>
      <c r="C30" s="31">
        <v>0.1165769566305578</v>
      </c>
      <c r="D30" s="32">
        <v>2.02279925159797</v>
      </c>
      <c r="E30" s="31">
        <v>0.12618948803792407</v>
      </c>
      <c r="F30" s="33">
        <v>394.94339431608199</v>
      </c>
      <c r="G30" s="31">
        <v>0.12870009080217959</v>
      </c>
      <c r="H30" s="34">
        <v>90</v>
      </c>
      <c r="L30" s="88"/>
    </row>
    <row r="31" spans="1:12" ht="15.6" x14ac:dyDescent="0.3">
      <c r="A31" s="113" t="s">
        <v>176</v>
      </c>
      <c r="B31" s="108">
        <v>0.43368941366890995</v>
      </c>
      <c r="C31" s="31">
        <v>7.3664757038533729E-2</v>
      </c>
      <c r="D31" s="32">
        <v>1.1325786125855699</v>
      </c>
      <c r="E31" s="31">
        <v>7.0654324778878536E-2</v>
      </c>
      <c r="F31" s="33">
        <v>197.20747931890799</v>
      </c>
      <c r="G31" s="31">
        <v>6.4263944809518039E-2</v>
      </c>
      <c r="H31" s="34">
        <v>46</v>
      </c>
      <c r="L31" s="88"/>
    </row>
    <row r="32" spans="1:12" ht="15.6" x14ac:dyDescent="0.3">
      <c r="A32" s="113" t="s">
        <v>177</v>
      </c>
      <c r="B32" s="108">
        <v>0.60671996482788892</v>
      </c>
      <c r="C32" s="31">
        <v>0.10305503752414547</v>
      </c>
      <c r="D32" s="32">
        <v>1.6553835738540799</v>
      </c>
      <c r="E32" s="31">
        <v>0.10326877742614102</v>
      </c>
      <c r="F32" s="33">
        <v>455.72222289444295</v>
      </c>
      <c r="G32" s="31">
        <v>0.14850607026521334</v>
      </c>
      <c r="H32" s="34">
        <v>48</v>
      </c>
      <c r="L32" s="88"/>
    </row>
    <row r="33" spans="1:12" ht="15.6" x14ac:dyDescent="0.3">
      <c r="A33" s="113" t="s">
        <v>178</v>
      </c>
      <c r="B33" s="108">
        <v>0.63825745787806598</v>
      </c>
      <c r="C33" s="31">
        <v>0.10841187052472992</v>
      </c>
      <c r="D33" s="32">
        <v>1.5154153682252398</v>
      </c>
      <c r="E33" s="31">
        <v>9.4537057659121529E-2</v>
      </c>
      <c r="F33" s="33">
        <v>433.90165158318098</v>
      </c>
      <c r="G33" s="31">
        <v>0.14139540694097175</v>
      </c>
      <c r="H33" s="34">
        <v>61</v>
      </c>
      <c r="L33" s="88"/>
    </row>
    <row r="34" spans="1:12" ht="15.6" x14ac:dyDescent="0.3">
      <c r="A34" s="98" t="s">
        <v>90</v>
      </c>
      <c r="B34" s="107" t="s">
        <v>166</v>
      </c>
      <c r="C34" s="26" t="s">
        <v>166</v>
      </c>
      <c r="D34" s="27" t="s">
        <v>166</v>
      </c>
      <c r="E34" s="26" t="s">
        <v>166</v>
      </c>
      <c r="F34" s="28" t="s">
        <v>166</v>
      </c>
      <c r="G34" s="26" t="s">
        <v>166</v>
      </c>
      <c r="H34" s="29" t="s">
        <v>166</v>
      </c>
      <c r="I34" s="85"/>
      <c r="J34" s="85"/>
      <c r="K34" s="85"/>
      <c r="L34" s="88"/>
    </row>
    <row r="35" spans="1:12" ht="15.6" x14ac:dyDescent="0.3">
      <c r="A35" s="59" t="s">
        <v>179</v>
      </c>
      <c r="B35" s="108">
        <v>1.0565963697091001</v>
      </c>
      <c r="C35" s="31">
        <v>0.17946925244026846</v>
      </c>
      <c r="D35" s="32">
        <v>3.5000497404215296</v>
      </c>
      <c r="E35" s="31">
        <v>0.21834568334062412</v>
      </c>
      <c r="F35" s="33">
        <v>343.31002046890097</v>
      </c>
      <c r="G35" s="31">
        <v>0.11187433805332676</v>
      </c>
      <c r="H35" s="34">
        <v>83</v>
      </c>
      <c r="L35" s="88"/>
    </row>
    <row r="36" spans="1:12" ht="15.6" x14ac:dyDescent="0.3">
      <c r="A36" s="59" t="s">
        <v>180</v>
      </c>
      <c r="B36" s="108">
        <v>1.5035896865312799</v>
      </c>
      <c r="C36" s="31">
        <v>0.25539375749791798</v>
      </c>
      <c r="D36" s="32">
        <v>3.5883843425577999</v>
      </c>
      <c r="E36" s="31">
        <v>0.22385631333062625</v>
      </c>
      <c r="F36" s="33">
        <v>742.93595390035102</v>
      </c>
      <c r="G36" s="31">
        <v>0.24210032653604921</v>
      </c>
      <c r="H36" s="34">
        <v>137</v>
      </c>
      <c r="L36" s="88"/>
    </row>
    <row r="37" spans="1:12" ht="15.6" x14ac:dyDescent="0.3">
      <c r="A37" s="59" t="s">
        <v>181</v>
      </c>
      <c r="B37" s="108">
        <v>1.648486333143</v>
      </c>
      <c r="C37" s="31">
        <v>0.28000532497440539</v>
      </c>
      <c r="D37" s="32">
        <v>4.6380438047525203</v>
      </c>
      <c r="E37" s="31">
        <v>0.28933784346461111</v>
      </c>
      <c r="F37" s="33">
        <v>895.63374930451596</v>
      </c>
      <c r="G37" s="31">
        <v>0.29185991339492084</v>
      </c>
      <c r="H37" s="34">
        <v>192</v>
      </c>
      <c r="L37" s="88"/>
    </row>
    <row r="38" spans="1:12" ht="15.6" x14ac:dyDescent="0.3">
      <c r="A38" s="59" t="s">
        <v>182</v>
      </c>
      <c r="B38" s="108">
        <v>1.67866683637487</v>
      </c>
      <c r="C38" s="31">
        <v>0.28513166508741</v>
      </c>
      <c r="D38" s="32">
        <v>4.3033775546648902</v>
      </c>
      <c r="E38" s="31">
        <v>0.26846015986414112</v>
      </c>
      <c r="F38" s="33">
        <v>1086.83135379653</v>
      </c>
      <c r="G38" s="31">
        <v>0.3541654220157025</v>
      </c>
      <c r="H38" s="34">
        <v>155</v>
      </c>
      <c r="L38" s="88"/>
    </row>
    <row r="39" spans="1:12" ht="15.6" x14ac:dyDescent="0.3">
      <c r="A39" s="91" t="s">
        <v>91</v>
      </c>
      <c r="B39" s="107" t="s">
        <v>166</v>
      </c>
      <c r="C39" s="26" t="s">
        <v>166</v>
      </c>
      <c r="D39" s="27" t="s">
        <v>166</v>
      </c>
      <c r="E39" s="26" t="s">
        <v>166</v>
      </c>
      <c r="F39" s="28" t="s">
        <v>166</v>
      </c>
      <c r="G39" s="26" t="s">
        <v>166</v>
      </c>
      <c r="H39" s="29" t="s">
        <v>166</v>
      </c>
      <c r="I39" s="85"/>
      <c r="J39" s="85"/>
      <c r="K39" s="85"/>
      <c r="L39" s="88"/>
    </row>
    <row r="40" spans="1:12" ht="15.6" customHeight="1" x14ac:dyDescent="0.3">
      <c r="A40" s="92" t="s">
        <v>183</v>
      </c>
      <c r="B40" s="121">
        <v>4.9411272293389894</v>
      </c>
      <c r="C40" s="63">
        <v>0.83928019770299778</v>
      </c>
      <c r="D40" s="64">
        <v>13.142363832416198</v>
      </c>
      <c r="E40" s="65">
        <v>0.81986789460724052</v>
      </c>
      <c r="F40" s="66">
        <v>2549.9275555472796</v>
      </c>
      <c r="G40" s="63">
        <v>0.83094416227979306</v>
      </c>
      <c r="H40" s="67">
        <v>453</v>
      </c>
      <c r="I40" s="87"/>
      <c r="J40" s="87"/>
      <c r="K40" s="87"/>
      <c r="L40" s="87"/>
    </row>
    <row r="41" spans="1:12" ht="15.6" x14ac:dyDescent="0.3">
      <c r="A41" s="37" t="s">
        <v>184</v>
      </c>
      <c r="B41" s="120">
        <v>0.37966034010185901</v>
      </c>
      <c r="C41" s="31">
        <v>6.44875937232854E-2</v>
      </c>
      <c r="D41" s="32">
        <v>0.85075483418585096</v>
      </c>
      <c r="E41" s="31">
        <v>5.3073144498591351E-2</v>
      </c>
      <c r="F41" s="33">
        <v>141.45395045119199</v>
      </c>
      <c r="G41" s="31">
        <v>4.6095558324050476E-2</v>
      </c>
      <c r="H41" s="34">
        <v>35</v>
      </c>
      <c r="L41" s="88"/>
    </row>
    <row r="42" spans="1:12" ht="15.6" x14ac:dyDescent="0.3">
      <c r="A42" s="37" t="s">
        <v>185</v>
      </c>
      <c r="B42" s="120">
        <v>0.30842931590155498</v>
      </c>
      <c r="C42" s="31">
        <v>5.2388575564342801E-2</v>
      </c>
      <c r="D42" s="32">
        <v>0.61853175375464098</v>
      </c>
      <c r="E42" s="31">
        <v>3.8586234041681503E-2</v>
      </c>
      <c r="F42" s="33">
        <v>112.03499010399899</v>
      </c>
      <c r="G42" s="31">
        <v>3.6508810140691163E-2</v>
      </c>
      <c r="H42" s="34">
        <v>29</v>
      </c>
      <c r="L42" s="88"/>
    </row>
    <row r="43" spans="1:12" ht="15.6" x14ac:dyDescent="0.3">
      <c r="A43" s="37" t="s">
        <v>186</v>
      </c>
      <c r="B43" s="120">
        <v>1.34009789692466</v>
      </c>
      <c r="C43" s="31">
        <v>0.2276236930702879</v>
      </c>
      <c r="D43" s="32">
        <v>3.2962618725845498</v>
      </c>
      <c r="E43" s="31">
        <v>0.20563266365249958</v>
      </c>
      <c r="F43" s="33">
        <v>829.50282805101301</v>
      </c>
      <c r="G43" s="31">
        <v>0.27030984902456695</v>
      </c>
      <c r="H43" s="34">
        <v>128</v>
      </c>
      <c r="L43" s="88"/>
    </row>
    <row r="44" spans="1:12" ht="15.6" x14ac:dyDescent="0.3">
      <c r="A44" s="37" t="s">
        <v>187</v>
      </c>
      <c r="B44" s="120">
        <v>1.08086641608351</v>
      </c>
      <c r="C44" s="31">
        <v>0.18359166588439679</v>
      </c>
      <c r="D44" s="32">
        <v>2.7070528882434197</v>
      </c>
      <c r="E44" s="31">
        <v>0.16887568936421274</v>
      </c>
      <c r="F44" s="33">
        <v>521.62206091813698</v>
      </c>
      <c r="G44" s="31">
        <v>0.16998083160964683</v>
      </c>
      <c r="H44" s="34">
        <v>97</v>
      </c>
      <c r="L44" s="88"/>
    </row>
    <row r="45" spans="1:12" ht="15.6" x14ac:dyDescent="0.3">
      <c r="A45" s="37" t="s">
        <v>188</v>
      </c>
      <c r="B45" s="120">
        <v>0.18121196124522099</v>
      </c>
      <c r="C45" s="31">
        <v>3.0779942227956537E-2</v>
      </c>
      <c r="D45" s="32">
        <v>0.43194457120651297</v>
      </c>
      <c r="E45" s="31">
        <v>2.6946254927794341E-2</v>
      </c>
      <c r="F45" s="33">
        <v>57.644512954157598</v>
      </c>
      <c r="G45" s="31">
        <v>1.8784600928177637E-2</v>
      </c>
      <c r="H45" s="34">
        <v>16</v>
      </c>
      <c r="L45" s="88"/>
    </row>
    <row r="46" spans="1:12" ht="15.6" x14ac:dyDescent="0.3">
      <c r="A46" s="37" t="s">
        <v>189</v>
      </c>
      <c r="B46" s="120">
        <v>0.48882977440287095</v>
      </c>
      <c r="C46" s="31">
        <v>8.3030679167279312E-2</v>
      </c>
      <c r="D46" s="32">
        <v>1.1179899081661799</v>
      </c>
      <c r="E46" s="31">
        <v>6.9744228959748134E-2</v>
      </c>
      <c r="F46" s="33">
        <v>200.699444888785</v>
      </c>
      <c r="G46" s="31">
        <v>6.5401870629747297E-2</v>
      </c>
      <c r="H46" s="34">
        <v>44</v>
      </c>
      <c r="L46" s="88"/>
    </row>
    <row r="47" spans="1:12" ht="15.6" x14ac:dyDescent="0.3">
      <c r="A47" s="37" t="s">
        <v>190</v>
      </c>
      <c r="B47" s="120">
        <v>0.44521969557400098</v>
      </c>
      <c r="C47" s="31">
        <v>7.5623244814241264E-2</v>
      </c>
      <c r="D47" s="32">
        <v>1.02890459559526</v>
      </c>
      <c r="E47" s="31">
        <v>6.4186766954488744E-2</v>
      </c>
      <c r="F47" s="33">
        <v>122.31805723751201</v>
      </c>
      <c r="G47" s="31">
        <v>3.9859750282631758E-2</v>
      </c>
      <c r="H47" s="34">
        <v>44</v>
      </c>
      <c r="L47" s="88"/>
    </row>
    <row r="48" spans="1:12" ht="15.6" x14ac:dyDescent="0.3">
      <c r="A48" s="37" t="s">
        <v>191</v>
      </c>
      <c r="B48" s="120">
        <v>0.59334437412636698</v>
      </c>
      <c r="C48" s="31">
        <v>0.10078311294351298</v>
      </c>
      <c r="D48" s="32">
        <v>1.2326757711160699</v>
      </c>
      <c r="E48" s="31">
        <v>7.6898745315931979E-2</v>
      </c>
      <c r="F48" s="33">
        <v>165.27903537882699</v>
      </c>
      <c r="G48" s="31">
        <v>5.3859431926408394E-2</v>
      </c>
      <c r="H48" s="34">
        <v>57</v>
      </c>
      <c r="L48" s="88"/>
    </row>
    <row r="49" spans="1:12" ht="15.6" x14ac:dyDescent="0.3">
      <c r="A49" s="37" t="s">
        <v>192</v>
      </c>
      <c r="B49" s="120">
        <v>0.66028999563844304</v>
      </c>
      <c r="C49" s="31">
        <v>0.11215422966448876</v>
      </c>
      <c r="D49" s="32">
        <v>1.7966539860520299</v>
      </c>
      <c r="E49" s="31">
        <v>0.11208173351957589</v>
      </c>
      <c r="F49" s="33">
        <v>393.21903660817895</v>
      </c>
      <c r="G49" s="31">
        <v>0.12813817484972553</v>
      </c>
      <c r="H49" s="34">
        <v>57</v>
      </c>
      <c r="L49" s="88"/>
    </row>
    <row r="50" spans="1:12" ht="15.6" x14ac:dyDescent="0.3">
      <c r="A50" s="38" t="s">
        <v>193</v>
      </c>
      <c r="B50" s="120">
        <v>3.9861125947028293E-2</v>
      </c>
      <c r="C50" s="31">
        <v>6.7706521432684252E-3</v>
      </c>
      <c r="D50" s="32">
        <v>6.1593651511715704E-2</v>
      </c>
      <c r="E50" s="31">
        <v>3.8424333727183351E-3</v>
      </c>
      <c r="F50" s="33">
        <v>6.1536389554851398</v>
      </c>
      <c r="G50" s="31">
        <v>2.0052845641492937E-3</v>
      </c>
      <c r="H50" s="34">
        <v>3</v>
      </c>
      <c r="L50" s="88"/>
    </row>
    <row r="51" spans="1:12" ht="15.6" x14ac:dyDescent="0.3">
      <c r="A51" s="37" t="s">
        <v>194</v>
      </c>
      <c r="B51" s="120">
        <v>3.7564535187135282</v>
      </c>
      <c r="C51" s="31">
        <v>0.63805623808431533</v>
      </c>
      <c r="D51" s="32">
        <v>9.8461019598316852</v>
      </c>
      <c r="E51" s="31">
        <v>0.61423523095474331</v>
      </c>
      <c r="F51" s="33">
        <v>1720.4247274962752</v>
      </c>
      <c r="G51" s="31">
        <v>0.56063431325522883</v>
      </c>
      <c r="H51" s="34">
        <v>338</v>
      </c>
      <c r="L51" s="88"/>
    </row>
    <row r="52" spans="1:12" ht="15.6" customHeight="1" x14ac:dyDescent="0.3">
      <c r="A52" s="92" t="s">
        <v>195</v>
      </c>
      <c r="B52" s="121">
        <v>0.71488172863444699</v>
      </c>
      <c r="C52" s="63">
        <v>0.12142696407006788</v>
      </c>
      <c r="D52" s="64">
        <v>1.5602783554014601</v>
      </c>
      <c r="E52" s="65">
        <v>9.7335772054110023E-2</v>
      </c>
      <c r="F52" s="66">
        <v>293.10519202268199</v>
      </c>
      <c r="G52" s="63">
        <v>9.5514104985179649E-2</v>
      </c>
      <c r="H52" s="67">
        <v>79</v>
      </c>
      <c r="L52" s="88"/>
    </row>
    <row r="53" spans="1:12" ht="15.6" x14ac:dyDescent="0.3">
      <c r="A53" s="35" t="s">
        <v>196</v>
      </c>
      <c r="B53" s="120">
        <v>0.26274838210767498</v>
      </c>
      <c r="C53" s="31">
        <v>4.4629394032214137E-2</v>
      </c>
      <c r="D53" s="32">
        <v>0.63359732584955997</v>
      </c>
      <c r="E53" s="31">
        <v>3.9526078580458354E-2</v>
      </c>
      <c r="F53" s="33">
        <v>141.08804389101999</v>
      </c>
      <c r="G53" s="31">
        <v>4.597632045807528E-2</v>
      </c>
      <c r="H53" s="34">
        <v>32</v>
      </c>
      <c r="L53" s="88"/>
    </row>
    <row r="54" spans="1:12" ht="15.6" x14ac:dyDescent="0.3">
      <c r="A54" s="35" t="s">
        <v>197</v>
      </c>
      <c r="B54" s="120">
        <v>0.21744634300354199</v>
      </c>
      <c r="C54" s="31">
        <v>3.6934570043487977E-2</v>
      </c>
      <c r="D54" s="32">
        <v>0.51929073580682295</v>
      </c>
      <c r="E54" s="31">
        <v>3.2395222631476296E-2</v>
      </c>
      <c r="F54" s="33">
        <v>47.102995828563301</v>
      </c>
      <c r="G54" s="31">
        <v>1.5349439761332233E-2</v>
      </c>
      <c r="H54" s="34">
        <v>24</v>
      </c>
      <c r="L54" s="88"/>
    </row>
    <row r="55" spans="1:12" ht="15.6" x14ac:dyDescent="0.3">
      <c r="A55" s="35" t="s">
        <v>198</v>
      </c>
      <c r="B55" s="120">
        <v>7.1357338853227398E-2</v>
      </c>
      <c r="C55" s="31">
        <v>1.2120473462956805E-2</v>
      </c>
      <c r="D55" s="32">
        <v>8.9540151611988791E-2</v>
      </c>
      <c r="E55" s="31">
        <v>5.5858364995087706E-3</v>
      </c>
      <c r="F55" s="33">
        <v>31.283754536250399</v>
      </c>
      <c r="G55" s="31">
        <v>1.0194428131709043E-2</v>
      </c>
      <c r="H55" s="34">
        <v>5</v>
      </c>
      <c r="L55" s="88"/>
    </row>
    <row r="56" spans="1:12" ht="15.6" x14ac:dyDescent="0.3">
      <c r="A56" s="35" t="s">
        <v>199</v>
      </c>
      <c r="B56" s="120">
        <v>0.17715598347049</v>
      </c>
      <c r="C56" s="31">
        <v>3.0091009992323621E-2</v>
      </c>
      <c r="D56" s="32">
        <v>0.31785014213308399</v>
      </c>
      <c r="E56" s="31">
        <v>1.9828634342666334E-2</v>
      </c>
      <c r="F56" s="33">
        <v>73.630397766848589</v>
      </c>
      <c r="G56" s="31">
        <v>2.3993916634063184E-2</v>
      </c>
      <c r="H56" s="34">
        <v>20</v>
      </c>
      <c r="L56" s="88"/>
    </row>
    <row r="57" spans="1:12" ht="15.6" x14ac:dyDescent="0.3">
      <c r="A57" s="35" t="s">
        <v>200</v>
      </c>
      <c r="B57" s="120">
        <v>0</v>
      </c>
      <c r="C57" s="31">
        <v>0</v>
      </c>
      <c r="D57" s="32">
        <v>0</v>
      </c>
      <c r="E57" s="31">
        <v>0</v>
      </c>
      <c r="F57" s="33">
        <v>0</v>
      </c>
      <c r="G57" s="31">
        <v>0</v>
      </c>
      <c r="H57" s="34">
        <v>0</v>
      </c>
      <c r="L57" s="88"/>
    </row>
    <row r="58" spans="1:12" ht="15.6" customHeight="1" x14ac:dyDescent="0.3">
      <c r="A58" s="92" t="s">
        <v>201</v>
      </c>
      <c r="B58" s="121">
        <v>0.53902335267031698</v>
      </c>
      <c r="C58" s="63">
        <v>9.1556360522251939E-2</v>
      </c>
      <c r="D58" s="64">
        <v>1.32721325457905</v>
      </c>
      <c r="E58" s="65">
        <v>8.2796333338650011E-2</v>
      </c>
      <c r="F58" s="66">
        <v>225.67832990033099</v>
      </c>
      <c r="G58" s="63">
        <v>7.3541732735024859E-2</v>
      </c>
      <c r="H58" s="67">
        <v>57</v>
      </c>
      <c r="L58" s="88"/>
    </row>
    <row r="59" spans="1:12" ht="15.6" x14ac:dyDescent="0.3">
      <c r="A59" s="35" t="s">
        <v>202</v>
      </c>
      <c r="B59" s="120">
        <v>7.1086819929811695E-2</v>
      </c>
      <c r="C59" s="31">
        <v>1.2074524195717007E-2</v>
      </c>
      <c r="D59" s="32">
        <v>0.11480714083249299</v>
      </c>
      <c r="E59" s="31">
        <v>7.1620821064202712E-3</v>
      </c>
      <c r="F59" s="33">
        <v>18.172202287436299</v>
      </c>
      <c r="G59" s="31">
        <v>5.9217703552647914E-3</v>
      </c>
      <c r="H59" s="34">
        <v>7</v>
      </c>
      <c r="L59" s="88"/>
    </row>
    <row r="60" spans="1:12" ht="15.6" x14ac:dyDescent="0.3">
      <c r="A60" s="35" t="s">
        <v>203</v>
      </c>
      <c r="B60" s="120">
        <v>0.18750193424079897</v>
      </c>
      <c r="C60" s="31">
        <v>3.1848331996981255E-2</v>
      </c>
      <c r="D60" s="32">
        <v>0.44616277578286695</v>
      </c>
      <c r="E60" s="31">
        <v>2.7833237634996358E-2</v>
      </c>
      <c r="F60" s="33">
        <v>60.140210784891998</v>
      </c>
      <c r="G60" s="31">
        <v>1.9597873265562928E-2</v>
      </c>
      <c r="H60" s="34">
        <v>18</v>
      </c>
      <c r="L60" s="88"/>
    </row>
    <row r="61" spans="1:12" ht="15.6" x14ac:dyDescent="0.3">
      <c r="A61" s="35" t="s">
        <v>204</v>
      </c>
      <c r="B61" s="120">
        <v>0.24208999392299099</v>
      </c>
      <c r="C61" s="31">
        <v>4.1120442468101849E-2</v>
      </c>
      <c r="D61" s="32">
        <v>0.68669856892888093</v>
      </c>
      <c r="E61" s="31">
        <v>4.2838724990161822E-2</v>
      </c>
      <c r="F61" s="33">
        <v>143.86912839376799</v>
      </c>
      <c r="G61" s="31">
        <v>4.6882591668540814E-2</v>
      </c>
      <c r="H61" s="34">
        <v>29</v>
      </c>
      <c r="L61" s="88"/>
    </row>
    <row r="62" spans="1:12" ht="15.6" x14ac:dyDescent="0.3">
      <c r="A62" s="35" t="s">
        <v>205</v>
      </c>
      <c r="B62" s="120">
        <v>4.8614228647789193E-2</v>
      </c>
      <c r="C62" s="31">
        <v>8.2574193168779217E-3</v>
      </c>
      <c r="D62" s="32">
        <v>7.9544769034809587E-2</v>
      </c>
      <c r="E62" s="31">
        <v>4.9622886070715853E-3</v>
      </c>
      <c r="F62" s="33">
        <v>3.4967884342354099</v>
      </c>
      <c r="G62" s="31">
        <v>1.1394974456565641E-3</v>
      </c>
      <c r="H62" s="34">
        <v>4</v>
      </c>
      <c r="L62" s="88"/>
    </row>
    <row r="63" spans="1:12" ht="15.6" x14ac:dyDescent="0.3">
      <c r="A63" s="35" t="s">
        <v>206</v>
      </c>
      <c r="B63" s="120">
        <v>0</v>
      </c>
      <c r="C63" s="31">
        <v>0</v>
      </c>
      <c r="D63" s="32">
        <v>0</v>
      </c>
      <c r="E63" s="31">
        <v>0</v>
      </c>
      <c r="F63" s="33">
        <v>0</v>
      </c>
      <c r="G63" s="31">
        <v>0</v>
      </c>
      <c r="H63" s="34">
        <v>0</v>
      </c>
      <c r="L63" s="88"/>
    </row>
    <row r="64" spans="1:12" ht="15.6" x14ac:dyDescent="0.3">
      <c r="A64" s="91" t="s">
        <v>92</v>
      </c>
      <c r="B64" s="107" t="s">
        <v>166</v>
      </c>
      <c r="C64" s="26" t="s">
        <v>166</v>
      </c>
      <c r="D64" s="27" t="s">
        <v>166</v>
      </c>
      <c r="E64" s="26" t="s">
        <v>166</v>
      </c>
      <c r="F64" s="28" t="s">
        <v>166</v>
      </c>
      <c r="G64" s="26" t="s">
        <v>166</v>
      </c>
      <c r="H64" s="29" t="s">
        <v>166</v>
      </c>
      <c r="I64" s="85"/>
      <c r="J64" s="85"/>
      <c r="K64" s="85"/>
      <c r="L64" s="88"/>
    </row>
    <row r="65" spans="1:12" ht="15.6" x14ac:dyDescent="0.3">
      <c r="A65" s="30" t="s">
        <v>207</v>
      </c>
      <c r="B65" s="108">
        <v>0.303289837017371</v>
      </c>
      <c r="C65" s="31">
        <v>5.1515604144299981E-2</v>
      </c>
      <c r="D65" s="32">
        <v>1.0031886959526499</v>
      </c>
      <c r="E65" s="31">
        <v>6.2582516701888524E-2</v>
      </c>
      <c r="F65" s="33">
        <v>123.77033746954599</v>
      </c>
      <c r="G65" s="31">
        <v>4.0333004425941718E-2</v>
      </c>
      <c r="H65" s="34">
        <v>24</v>
      </c>
      <c r="L65" s="88"/>
    </row>
    <row r="66" spans="1:12" ht="15.6" x14ac:dyDescent="0.3">
      <c r="A66" s="30" t="s">
        <v>208</v>
      </c>
      <c r="B66" s="108">
        <v>3.8691544464228897</v>
      </c>
      <c r="C66" s="31">
        <v>0.65719916893774288</v>
      </c>
      <c r="D66" s="32">
        <v>9.6725564337013186</v>
      </c>
      <c r="E66" s="31">
        <v>0.60340883724495586</v>
      </c>
      <c r="F66" s="33">
        <v>2324.63244812422</v>
      </c>
      <c r="G66" s="31">
        <v>0.75752731014368968</v>
      </c>
      <c r="H66" s="34">
        <v>405</v>
      </c>
      <c r="L66" s="88"/>
    </row>
    <row r="67" spans="1:12" ht="15.6" x14ac:dyDescent="0.3">
      <c r="A67" s="30" t="s">
        <v>209</v>
      </c>
      <c r="B67" s="108">
        <v>0.98617109405139702</v>
      </c>
      <c r="C67" s="31">
        <v>0.16750709552062315</v>
      </c>
      <c r="D67" s="32">
        <v>3.3073300245794996</v>
      </c>
      <c r="E67" s="31">
        <v>0.20632313475716568</v>
      </c>
      <c r="F67" s="33">
        <v>334.02857901222001</v>
      </c>
      <c r="G67" s="31">
        <v>0.10884979738385059</v>
      </c>
      <c r="H67" s="34">
        <v>80</v>
      </c>
      <c r="L67" s="88"/>
    </row>
    <row r="68" spans="1:12" ht="15.6" x14ac:dyDescent="0.3">
      <c r="A68" s="30" t="s">
        <v>210</v>
      </c>
      <c r="B68" s="108">
        <v>0.64241005782674188</v>
      </c>
      <c r="C68" s="31">
        <v>0.10911721461812061</v>
      </c>
      <c r="D68" s="32">
        <v>1.83265281166509</v>
      </c>
      <c r="E68" s="31">
        <v>0.11432746965502776</v>
      </c>
      <c r="F68" s="33">
        <v>212.52749982653901</v>
      </c>
      <c r="G68" s="31">
        <v>6.925627550500342E-2</v>
      </c>
      <c r="H68" s="34">
        <v>51</v>
      </c>
      <c r="L68" s="88"/>
    </row>
    <row r="69" spans="1:12" ht="15.6" x14ac:dyDescent="0.3">
      <c r="A69" s="30" t="s">
        <v>211</v>
      </c>
      <c r="B69" s="108">
        <v>8.6313790439832797E-2</v>
      </c>
      <c r="C69" s="31">
        <v>1.4660916779212142E-2</v>
      </c>
      <c r="D69" s="32">
        <v>0.214127476498189</v>
      </c>
      <c r="E69" s="31">
        <v>1.3358041640965278E-2</v>
      </c>
      <c r="F69" s="33">
        <v>73.752213037774908</v>
      </c>
      <c r="G69" s="31">
        <v>2.4033612541514576E-2</v>
      </c>
      <c r="H69" s="34">
        <v>7</v>
      </c>
      <c r="L69" s="88"/>
    </row>
    <row r="70" spans="1:12" ht="15.6" x14ac:dyDescent="0.3">
      <c r="A70" s="91" t="s">
        <v>93</v>
      </c>
      <c r="B70" s="107" t="s">
        <v>166</v>
      </c>
      <c r="C70" s="26" t="s">
        <v>166</v>
      </c>
      <c r="D70" s="27" t="s">
        <v>166</v>
      </c>
      <c r="E70" s="26" t="s">
        <v>166</v>
      </c>
      <c r="F70" s="28" t="s">
        <v>166</v>
      </c>
      <c r="G70" s="26" t="s">
        <v>166</v>
      </c>
      <c r="H70" s="29" t="s">
        <v>166</v>
      </c>
      <c r="I70" s="85"/>
      <c r="J70" s="85"/>
      <c r="K70" s="85"/>
      <c r="L70" s="88"/>
    </row>
    <row r="71" spans="1:12" ht="15.6" customHeight="1" x14ac:dyDescent="0.3">
      <c r="A71" s="92" t="s">
        <v>183</v>
      </c>
      <c r="B71" s="62">
        <v>4.8967199229006892</v>
      </c>
      <c r="C71" s="63">
        <v>0.83173734944244415</v>
      </c>
      <c r="D71" s="64">
        <v>12.996233762605101</v>
      </c>
      <c r="E71" s="65">
        <v>0.8107517756044077</v>
      </c>
      <c r="F71" s="66">
        <v>2488.64283738208</v>
      </c>
      <c r="G71" s="63">
        <v>0.81097332872197248</v>
      </c>
      <c r="H71" s="67">
        <v>401</v>
      </c>
      <c r="I71" s="85"/>
      <c r="J71" s="85"/>
      <c r="K71" s="85"/>
      <c r="L71" s="88"/>
    </row>
    <row r="72" spans="1:12" ht="15.6" x14ac:dyDescent="0.3">
      <c r="A72" s="30" t="s">
        <v>184</v>
      </c>
      <c r="B72" s="108">
        <v>0.48241747099344295</v>
      </c>
      <c r="C72" s="31">
        <v>8.1941510841225848E-2</v>
      </c>
      <c r="D72" s="32">
        <v>1.53306008249945</v>
      </c>
      <c r="E72" s="31">
        <v>9.5637798357477585E-2</v>
      </c>
      <c r="F72" s="33">
        <v>232.21884927214398</v>
      </c>
      <c r="G72" s="31">
        <v>7.5673089909648383E-2</v>
      </c>
      <c r="H72" s="34">
        <v>36</v>
      </c>
      <c r="I72" s="86"/>
      <c r="J72" s="86"/>
      <c r="K72" s="86"/>
      <c r="L72" s="88"/>
    </row>
    <row r="73" spans="1:12" ht="15.6" x14ac:dyDescent="0.3">
      <c r="A73" s="30" t="s">
        <v>185</v>
      </c>
      <c r="B73" s="108">
        <v>0.46994604110434801</v>
      </c>
      <c r="C73" s="31">
        <v>7.9823163416207418E-2</v>
      </c>
      <c r="D73" s="32">
        <v>1.2157680521747298</v>
      </c>
      <c r="E73" s="31">
        <v>7.5843981035486785E-2</v>
      </c>
      <c r="F73" s="33">
        <v>145.94190745849099</v>
      </c>
      <c r="G73" s="31">
        <v>4.7558047588761136E-2</v>
      </c>
      <c r="H73" s="34">
        <v>35</v>
      </c>
      <c r="L73" s="88"/>
    </row>
    <row r="74" spans="1:12" ht="15.6" x14ac:dyDescent="0.3">
      <c r="A74" s="30" t="s">
        <v>186</v>
      </c>
      <c r="B74" s="108">
        <v>1.05436060001538</v>
      </c>
      <c r="C74" s="31">
        <v>0.17908949350197964</v>
      </c>
      <c r="D74" s="32">
        <v>2.5951589973943099</v>
      </c>
      <c r="E74" s="31">
        <v>0.16189534626310365</v>
      </c>
      <c r="F74" s="33">
        <v>735.6728638407269</v>
      </c>
      <c r="G74" s="31">
        <v>0.23973350545831792</v>
      </c>
      <c r="H74" s="34">
        <v>83</v>
      </c>
      <c r="I74" s="86"/>
      <c r="J74" s="86"/>
      <c r="K74" s="86"/>
      <c r="L74" s="88"/>
    </row>
    <row r="75" spans="1:12" ht="15.6" x14ac:dyDescent="0.3">
      <c r="A75" s="30" t="s">
        <v>187</v>
      </c>
      <c r="B75" s="108">
        <v>0.80426331594586098</v>
      </c>
      <c r="C75" s="31">
        <v>0.13660896461122107</v>
      </c>
      <c r="D75" s="32">
        <v>2.2306344852687503</v>
      </c>
      <c r="E75" s="31">
        <v>0.13915499695456005</v>
      </c>
      <c r="F75" s="33">
        <v>395.68107130817697</v>
      </c>
      <c r="G75" s="31">
        <v>0.12894047739233819</v>
      </c>
      <c r="H75" s="34">
        <v>73</v>
      </c>
      <c r="L75" s="88"/>
    </row>
    <row r="76" spans="1:12" ht="15.6" x14ac:dyDescent="0.3">
      <c r="A76" s="30" t="s">
        <v>188</v>
      </c>
      <c r="B76" s="108">
        <v>0.30887766133896194</v>
      </c>
      <c r="C76" s="31">
        <v>5.2464729735219415E-2</v>
      </c>
      <c r="D76" s="32">
        <v>0.50391945754474599</v>
      </c>
      <c r="E76" s="31">
        <v>3.1436307043165863E-2</v>
      </c>
      <c r="F76" s="33">
        <v>104.733417741914</v>
      </c>
      <c r="G76" s="31">
        <v>3.4129448846077506E-2</v>
      </c>
      <c r="H76" s="34">
        <v>28</v>
      </c>
      <c r="L76" s="88"/>
    </row>
    <row r="77" spans="1:12" ht="15.6" x14ac:dyDescent="0.3">
      <c r="A77" s="30" t="s">
        <v>189</v>
      </c>
      <c r="B77" s="108">
        <v>0.61296832232670406</v>
      </c>
      <c r="C77" s="31">
        <v>0.1041163586505853</v>
      </c>
      <c r="D77" s="32">
        <v>1.39063397716339</v>
      </c>
      <c r="E77" s="31">
        <v>8.6752745972079076E-2</v>
      </c>
      <c r="F77" s="33">
        <v>209.972884142704</v>
      </c>
      <c r="G77" s="31">
        <v>6.8423803623701096E-2</v>
      </c>
      <c r="H77" s="34">
        <v>48</v>
      </c>
      <c r="L77" s="88"/>
    </row>
    <row r="78" spans="1:12" ht="15.6" x14ac:dyDescent="0.3">
      <c r="A78" s="30" t="s">
        <v>190</v>
      </c>
      <c r="B78" s="108">
        <v>0.42563131332595294</v>
      </c>
      <c r="C78" s="31">
        <v>7.2296040198216241E-2</v>
      </c>
      <c r="D78" s="32">
        <v>1.45130073577782</v>
      </c>
      <c r="E78" s="31">
        <v>9.0537356434252994E-2</v>
      </c>
      <c r="F78" s="33">
        <v>211.82574061331098</v>
      </c>
      <c r="G78" s="31">
        <v>6.9027593431158107E-2</v>
      </c>
      <c r="H78" s="34">
        <v>32</v>
      </c>
      <c r="L78" s="88"/>
    </row>
    <row r="79" spans="1:12" ht="15.6" x14ac:dyDescent="0.3">
      <c r="A79" s="30" t="s">
        <v>191</v>
      </c>
      <c r="B79" s="108">
        <v>0.294895567893526</v>
      </c>
      <c r="C79" s="31">
        <v>5.0089787013342338E-2</v>
      </c>
      <c r="D79" s="32">
        <v>0.74769263783411299</v>
      </c>
      <c r="E79" s="31">
        <v>4.6643754244755808E-2</v>
      </c>
      <c r="F79" s="33">
        <v>134.19614957714001</v>
      </c>
      <c r="G79" s="31">
        <v>4.373046083170689E-2</v>
      </c>
      <c r="H79" s="34">
        <v>30</v>
      </c>
      <c r="L79" s="88"/>
    </row>
    <row r="80" spans="1:12" ht="15.6" x14ac:dyDescent="0.3">
      <c r="A80" s="30" t="s">
        <v>192</v>
      </c>
      <c r="B80" s="108">
        <v>0.44335962995651296</v>
      </c>
      <c r="C80" s="31">
        <v>7.5307301474446975E-2</v>
      </c>
      <c r="D80" s="32">
        <v>1.3280653369478499</v>
      </c>
      <c r="E80" s="31">
        <v>8.2849489299529497E-2</v>
      </c>
      <c r="F80" s="33">
        <v>318.39995342747801</v>
      </c>
      <c r="G80" s="31">
        <v>0.10375690164026515</v>
      </c>
      <c r="H80" s="34">
        <v>36</v>
      </c>
      <c r="L80" s="88"/>
    </row>
    <row r="81" spans="1:12" ht="15.6" x14ac:dyDescent="0.3">
      <c r="A81" s="30" t="s">
        <v>194</v>
      </c>
      <c r="B81" s="108">
        <v>3.8423593228853097</v>
      </c>
      <c r="C81" s="31">
        <v>0.65264785594046459</v>
      </c>
      <c r="D81" s="32">
        <v>10.401074765210799</v>
      </c>
      <c r="E81" s="31">
        <v>0.6488564293413045</v>
      </c>
      <c r="F81" s="33">
        <v>1752.9699735413599</v>
      </c>
      <c r="G81" s="31">
        <v>0.57123982326365674</v>
      </c>
      <c r="H81" s="34">
        <v>318</v>
      </c>
      <c r="L81" s="88"/>
    </row>
    <row r="82" spans="1:12" ht="15.6" customHeight="1" x14ac:dyDescent="0.3">
      <c r="A82" s="92" t="s">
        <v>195</v>
      </c>
      <c r="B82" s="62">
        <v>0.65940828501164006</v>
      </c>
      <c r="C82" s="63">
        <v>0.11200446580801769</v>
      </c>
      <c r="D82" s="64">
        <v>1.9033624029123699</v>
      </c>
      <c r="E82" s="65">
        <v>0.11873858811466545</v>
      </c>
      <c r="F82" s="66">
        <v>417.65585870898195</v>
      </c>
      <c r="G82" s="63">
        <v>0.13610139506951485</v>
      </c>
      <c r="H82" s="67">
        <v>100</v>
      </c>
      <c r="I82" s="85"/>
      <c r="J82" s="85"/>
      <c r="K82" s="85"/>
      <c r="L82" s="88"/>
    </row>
    <row r="83" spans="1:12" ht="15.6" x14ac:dyDescent="0.3">
      <c r="A83" s="30" t="s">
        <v>196</v>
      </c>
      <c r="B83" s="108">
        <v>0.21441093168349898</v>
      </c>
      <c r="C83" s="31">
        <v>3.6418987162385681E-2</v>
      </c>
      <c r="D83" s="32">
        <v>0.50330952430096598</v>
      </c>
      <c r="E83" s="31">
        <v>3.139825721508277E-2</v>
      </c>
      <c r="F83" s="33">
        <v>135.47048498639899</v>
      </c>
      <c r="G83" s="31">
        <v>4.4145728146578869E-2</v>
      </c>
      <c r="H83" s="34">
        <v>31</v>
      </c>
      <c r="L83" s="88"/>
    </row>
    <row r="84" spans="1:12" ht="15.6" x14ac:dyDescent="0.3">
      <c r="A84" s="30" t="s">
        <v>197</v>
      </c>
      <c r="B84" s="108">
        <v>0.102874775845697</v>
      </c>
      <c r="C84" s="31">
        <v>1.7473899821433783E-2</v>
      </c>
      <c r="D84" s="32">
        <v>0.30992631209152399</v>
      </c>
      <c r="E84" s="31">
        <v>1.9334317343362484E-2</v>
      </c>
      <c r="F84" s="33">
        <v>66.754056288447799</v>
      </c>
      <c r="G84" s="31">
        <v>2.175312520573839E-2</v>
      </c>
      <c r="H84" s="34">
        <v>15</v>
      </c>
      <c r="L84" s="88"/>
    </row>
    <row r="85" spans="1:12" ht="15.6" x14ac:dyDescent="0.3">
      <c r="A85" s="30" t="s">
        <v>198</v>
      </c>
      <c r="B85" s="108">
        <v>1.35613412913363E-2</v>
      </c>
      <c r="C85" s="31">
        <v>2.3034754362382974E-3</v>
      </c>
      <c r="D85" s="32">
        <v>2.7674054927251897E-2</v>
      </c>
      <c r="E85" s="31">
        <v>1.7264070176239981E-3</v>
      </c>
      <c r="F85" s="33">
        <v>2.6457074484127201</v>
      </c>
      <c r="G85" s="31">
        <v>8.6215592853847807E-4</v>
      </c>
      <c r="H85" s="34">
        <v>2</v>
      </c>
      <c r="L85" s="88"/>
    </row>
    <row r="86" spans="1:12" ht="15.6" x14ac:dyDescent="0.3">
      <c r="A86" s="30" t="s">
        <v>199</v>
      </c>
      <c r="B86" s="108">
        <v>0.328561236191108</v>
      </c>
      <c r="C86" s="31">
        <v>5.5808103387959961E-2</v>
      </c>
      <c r="D86" s="32">
        <v>1.06245251159263</v>
      </c>
      <c r="E86" s="31">
        <v>6.6279606538596325E-2</v>
      </c>
      <c r="F86" s="33">
        <v>212.78560998572297</v>
      </c>
      <c r="G86" s="31">
        <v>6.9340385788659295E-2</v>
      </c>
      <c r="H86" s="34">
        <v>52</v>
      </c>
      <c r="L86" s="88"/>
    </row>
    <row r="87" spans="1:12" ht="15.6" customHeight="1" x14ac:dyDescent="0.3">
      <c r="A87" s="92" t="s">
        <v>201</v>
      </c>
      <c r="B87" s="62">
        <v>0.33121101784591095</v>
      </c>
      <c r="C87" s="63">
        <v>5.6258184749538323E-2</v>
      </c>
      <c r="D87" s="64">
        <v>1.1302592768792299</v>
      </c>
      <c r="E87" s="65">
        <v>7.0509636280927032E-2</v>
      </c>
      <c r="F87" s="66">
        <v>162.412381379235</v>
      </c>
      <c r="G87" s="63">
        <v>5.2925276208511639E-2</v>
      </c>
      <c r="H87" s="67">
        <v>66</v>
      </c>
      <c r="I87" s="86"/>
      <c r="J87" s="86"/>
      <c r="K87" s="86"/>
      <c r="L87" s="88"/>
    </row>
    <row r="88" spans="1:12" ht="15.6" x14ac:dyDescent="0.3">
      <c r="A88" s="30" t="s">
        <v>202</v>
      </c>
      <c r="B88" s="108">
        <v>1.1669721409880499E-2</v>
      </c>
      <c r="C88" s="31">
        <v>1.9821724148021279E-3</v>
      </c>
      <c r="D88" s="32">
        <v>1.16937384303416E-2</v>
      </c>
      <c r="E88" s="31">
        <v>7.2949743510557913E-4</v>
      </c>
      <c r="F88" s="33">
        <v>1.26975307615394</v>
      </c>
      <c r="G88" s="31">
        <v>4.1377407129532186E-4</v>
      </c>
      <c r="H88" s="34">
        <v>2</v>
      </c>
      <c r="L88" s="88"/>
    </row>
    <row r="89" spans="1:12" ht="15.6" x14ac:dyDescent="0.3">
      <c r="A89" s="30" t="s">
        <v>203</v>
      </c>
      <c r="B89" s="108">
        <v>4.9260629174140202E-2</v>
      </c>
      <c r="C89" s="31">
        <v>8.3672143365912215E-3</v>
      </c>
      <c r="D89" s="32">
        <v>0.15465050957719301</v>
      </c>
      <c r="E89" s="31">
        <v>9.6476546611995208E-3</v>
      </c>
      <c r="F89" s="33">
        <v>25.1198000136256</v>
      </c>
      <c r="G89" s="31">
        <v>8.1857820366501143E-3</v>
      </c>
      <c r="H89" s="34">
        <v>10</v>
      </c>
      <c r="I89" s="86"/>
      <c r="J89" s="86"/>
      <c r="K89" s="86"/>
      <c r="L89" s="88"/>
    </row>
    <row r="90" spans="1:12" ht="15.6" x14ac:dyDescent="0.3">
      <c r="A90" s="30" t="s">
        <v>204</v>
      </c>
      <c r="B90" s="108">
        <v>0.209159889106355</v>
      </c>
      <c r="C90" s="31">
        <v>3.5527065977655974E-2</v>
      </c>
      <c r="D90" s="32">
        <v>0.67024170184474896</v>
      </c>
      <c r="E90" s="31">
        <v>4.1812086469105302E-2</v>
      </c>
      <c r="F90" s="33">
        <v>106.97812241514399</v>
      </c>
      <c r="G90" s="31">
        <v>3.4860930115106069E-2</v>
      </c>
      <c r="H90" s="34">
        <v>42</v>
      </c>
      <c r="L90" s="88"/>
    </row>
    <row r="91" spans="1:12" ht="15.6" x14ac:dyDescent="0.3">
      <c r="A91" s="30" t="s">
        <v>205</v>
      </c>
      <c r="B91" s="108">
        <v>5.5127066071141699E-2</v>
      </c>
      <c r="C91" s="31">
        <v>9.3636639502528065E-3</v>
      </c>
      <c r="D91" s="32">
        <v>0.16754632909115499</v>
      </c>
      <c r="E91" s="31">
        <v>1.0452142235045906E-2</v>
      </c>
      <c r="F91" s="33">
        <v>28.526974884370901</v>
      </c>
      <c r="G91" s="31">
        <v>9.2960771360356236E-3</v>
      </c>
      <c r="H91" s="34">
        <v>11</v>
      </c>
      <c r="L91" s="88"/>
    </row>
    <row r="92" spans="1:12" ht="15.6" x14ac:dyDescent="0.3">
      <c r="A92" s="98" t="s">
        <v>94</v>
      </c>
      <c r="B92" s="107" t="s">
        <v>166</v>
      </c>
      <c r="C92" s="26" t="s">
        <v>166</v>
      </c>
      <c r="D92" s="27" t="s">
        <v>166</v>
      </c>
      <c r="E92" s="26" t="s">
        <v>166</v>
      </c>
      <c r="F92" s="28" t="s">
        <v>166</v>
      </c>
      <c r="G92" s="26" t="s">
        <v>166</v>
      </c>
      <c r="H92" s="29" t="s">
        <v>166</v>
      </c>
      <c r="I92" s="85"/>
      <c r="J92" s="85"/>
      <c r="K92" s="85"/>
      <c r="L92" s="88"/>
    </row>
    <row r="93" spans="1:12" ht="15.6" x14ac:dyDescent="0.3">
      <c r="A93" s="96" t="s">
        <v>212</v>
      </c>
      <c r="B93" s="108">
        <v>4.68732783521759</v>
      </c>
      <c r="C93" s="31">
        <v>0.79617084313905861</v>
      </c>
      <c r="D93" s="32">
        <v>8.5481636262793792</v>
      </c>
      <c r="E93" s="31">
        <v>0.53326517241513582</v>
      </c>
      <c r="F93" s="33">
        <v>2328.7489596733899</v>
      </c>
      <c r="G93" s="31">
        <v>0.75886875658333408</v>
      </c>
      <c r="H93" s="34">
        <v>458</v>
      </c>
      <c r="L93" s="88"/>
    </row>
    <row r="94" spans="1:12" ht="15.6" x14ac:dyDescent="0.3">
      <c r="A94" s="96" t="s">
        <v>213</v>
      </c>
      <c r="B94" s="108">
        <v>0.94124875547301301</v>
      </c>
      <c r="C94" s="31">
        <v>0.1598767659513943</v>
      </c>
      <c r="D94" s="32">
        <v>4.5282165636325704</v>
      </c>
      <c r="E94" s="31">
        <v>0.28248642540194585</v>
      </c>
      <c r="F94" s="33">
        <v>592.69999916842301</v>
      </c>
      <c r="G94" s="31">
        <v>0.19314297899201927</v>
      </c>
      <c r="H94" s="34">
        <v>86</v>
      </c>
      <c r="L94" s="88"/>
    </row>
    <row r="95" spans="1:12" ht="15.6" x14ac:dyDescent="0.3">
      <c r="A95" s="96" t="s">
        <v>214</v>
      </c>
      <c r="B95" s="108">
        <v>0.25876263506763597</v>
      </c>
      <c r="C95" s="31">
        <v>4.3952390909547008E-2</v>
      </c>
      <c r="D95" s="32">
        <v>2.95347525248479</v>
      </c>
      <c r="E95" s="31">
        <v>0.18424840218292088</v>
      </c>
      <c r="F95" s="33">
        <v>147.26211862847899</v>
      </c>
      <c r="G95" s="31">
        <v>4.798826442464401E-2</v>
      </c>
      <c r="H95" s="34">
        <v>23</v>
      </c>
      <c r="L95" s="88"/>
    </row>
    <row r="96" spans="1:12" ht="15.6" x14ac:dyDescent="0.3">
      <c r="A96" s="100" t="s">
        <v>139</v>
      </c>
      <c r="B96" s="108">
        <v>0</v>
      </c>
      <c r="C96" s="31">
        <v>0</v>
      </c>
      <c r="D96" s="32">
        <v>0</v>
      </c>
      <c r="E96" s="31">
        <v>0</v>
      </c>
      <c r="F96" s="33">
        <v>0</v>
      </c>
      <c r="G96" s="31">
        <v>0</v>
      </c>
      <c r="H96" s="34">
        <v>0</v>
      </c>
      <c r="L96" s="88"/>
    </row>
    <row r="97" spans="1:12" ht="15.6" x14ac:dyDescent="0.3">
      <c r="A97" s="98" t="s">
        <v>95</v>
      </c>
      <c r="B97" s="107" t="s">
        <v>166</v>
      </c>
      <c r="C97" s="26" t="s">
        <v>166</v>
      </c>
      <c r="D97" s="27" t="s">
        <v>166</v>
      </c>
      <c r="E97" s="26" t="s">
        <v>166</v>
      </c>
      <c r="F97" s="28" t="s">
        <v>166</v>
      </c>
      <c r="G97" s="26" t="s">
        <v>166</v>
      </c>
      <c r="H97" s="29" t="s">
        <v>166</v>
      </c>
      <c r="I97" s="85"/>
      <c r="J97" s="85"/>
      <c r="K97" s="85"/>
      <c r="L97" s="88"/>
    </row>
    <row r="98" spans="1:12" ht="15.6" x14ac:dyDescent="0.3">
      <c r="A98" s="45" t="s">
        <v>215</v>
      </c>
      <c r="B98" s="109">
        <v>0.96363055707170497</v>
      </c>
      <c r="C98" s="39">
        <v>0.16367844965610887</v>
      </c>
      <c r="D98" s="40">
        <v>3.2756950565825003</v>
      </c>
      <c r="E98" s="39">
        <v>0.20434963174519657</v>
      </c>
      <c r="F98" s="41">
        <v>463.09512754617793</v>
      </c>
      <c r="G98" s="39">
        <v>0.15090867659262716</v>
      </c>
      <c r="H98" s="42">
        <v>83</v>
      </c>
      <c r="I98" s="87"/>
      <c r="J98" s="87"/>
      <c r="K98" s="87"/>
      <c r="L98" s="87"/>
    </row>
    <row r="99" spans="1:12" ht="15.6" x14ac:dyDescent="0.3">
      <c r="A99" s="45" t="s">
        <v>216</v>
      </c>
      <c r="B99" s="109">
        <v>0.63678811176651595</v>
      </c>
      <c r="C99" s="39">
        <v>0.10816229324453493</v>
      </c>
      <c r="D99" s="40">
        <v>2.0146482682955198</v>
      </c>
      <c r="E99" s="39">
        <v>0.12568100040172916</v>
      </c>
      <c r="F99" s="41">
        <v>361.97178787856603</v>
      </c>
      <c r="G99" s="39">
        <v>0.11795564285477093</v>
      </c>
      <c r="H99" s="42">
        <v>55</v>
      </c>
      <c r="L99" s="88"/>
    </row>
    <row r="100" spans="1:12" ht="15.6" x14ac:dyDescent="0.3">
      <c r="A100" s="59" t="s">
        <v>217</v>
      </c>
      <c r="B100" s="109">
        <v>0.929682241775179</v>
      </c>
      <c r="C100" s="39">
        <v>0.15791212398763108</v>
      </c>
      <c r="D100" s="40">
        <v>3.2310462536262397</v>
      </c>
      <c r="E100" s="39">
        <v>0.20156427893171011</v>
      </c>
      <c r="F100" s="41">
        <v>566.79310431048202</v>
      </c>
      <c r="G100" s="39">
        <v>0.18470070658385976</v>
      </c>
      <c r="H100" s="42">
        <v>77</v>
      </c>
      <c r="L100" s="88"/>
    </row>
    <row r="101" spans="1:12" ht="15.6" x14ac:dyDescent="0.3">
      <c r="A101" s="59" t="s">
        <v>218</v>
      </c>
      <c r="B101" s="109">
        <v>0.92536532714491293</v>
      </c>
      <c r="C101" s="39">
        <v>0.15717887005665682</v>
      </c>
      <c r="D101" s="40">
        <v>2.9989184347759399</v>
      </c>
      <c r="E101" s="39">
        <v>0.18708331123462443</v>
      </c>
      <c r="F101" s="41">
        <v>629.06072246127997</v>
      </c>
      <c r="G101" s="39">
        <v>0.20499183747850508</v>
      </c>
      <c r="H101" s="42">
        <v>96</v>
      </c>
      <c r="L101" s="88"/>
    </row>
    <row r="102" spans="1:12" ht="15.6" x14ac:dyDescent="0.3">
      <c r="A102" s="59" t="s">
        <v>219</v>
      </c>
      <c r="B102" s="109">
        <v>0.66430103006899299</v>
      </c>
      <c r="C102" s="39">
        <v>0.11283552800262442</v>
      </c>
      <c r="D102" s="40">
        <v>1.8043795686831199</v>
      </c>
      <c r="E102" s="39">
        <v>0.1125636831328367</v>
      </c>
      <c r="F102" s="41">
        <v>320.39982250593198</v>
      </c>
      <c r="G102" s="39">
        <v>0.10440859840413989</v>
      </c>
      <c r="H102" s="42">
        <v>58</v>
      </c>
      <c r="L102" s="88"/>
    </row>
    <row r="103" spans="1:12" ht="15.6" x14ac:dyDescent="0.3">
      <c r="A103" s="59" t="s">
        <v>220</v>
      </c>
      <c r="B103" s="109">
        <v>0.33162119535295098</v>
      </c>
      <c r="C103" s="39">
        <v>5.6327855867731313E-2</v>
      </c>
      <c r="D103" s="40">
        <v>0.94652230773068602</v>
      </c>
      <c r="E103" s="39">
        <v>5.9047463723675794E-2</v>
      </c>
      <c r="F103" s="41">
        <v>277.35817020463594</v>
      </c>
      <c r="G103" s="39">
        <v>9.0382627494953641E-2</v>
      </c>
      <c r="H103" s="42">
        <v>36</v>
      </c>
      <c r="L103" s="88"/>
    </row>
    <row r="104" spans="1:12" ht="30" x14ac:dyDescent="0.3">
      <c r="A104" s="96" t="s">
        <v>221</v>
      </c>
      <c r="B104" s="109">
        <v>0.23053340599532898</v>
      </c>
      <c r="C104" s="39">
        <v>3.9157486456139826E-2</v>
      </c>
      <c r="D104" s="40">
        <v>0.97902187603675794</v>
      </c>
      <c r="E104" s="39">
        <v>6.1074903610632926E-2</v>
      </c>
      <c r="F104" s="41">
        <v>164.16967842933698</v>
      </c>
      <c r="G104" s="39">
        <v>5.3497926094974925E-2</v>
      </c>
      <c r="H104" s="42">
        <v>19</v>
      </c>
      <c r="L104" s="88"/>
    </row>
    <row r="105" spans="1:12" ht="15.6" x14ac:dyDescent="0.3">
      <c r="A105" s="59" t="s">
        <v>222</v>
      </c>
      <c r="B105" s="109">
        <v>0.49780252918644802</v>
      </c>
      <c r="C105" s="39">
        <v>8.4554755569114542E-2</v>
      </c>
      <c r="D105" s="40">
        <v>1.2494335012501101</v>
      </c>
      <c r="E105" s="39">
        <v>7.7944152755460003E-2</v>
      </c>
      <c r="F105" s="41">
        <v>313.79605787020995</v>
      </c>
      <c r="G105" s="39">
        <v>0.10225663151347847</v>
      </c>
      <c r="H105" s="42">
        <v>49</v>
      </c>
      <c r="L105" s="88"/>
    </row>
    <row r="106" spans="1:12" ht="15.6" x14ac:dyDescent="0.3">
      <c r="A106" s="59" t="s">
        <v>223</v>
      </c>
      <c r="B106" s="109">
        <v>0.20358455033614201</v>
      </c>
      <c r="C106" s="39">
        <v>3.4580061132781427E-2</v>
      </c>
      <c r="D106" s="40">
        <v>0.7724534044377519</v>
      </c>
      <c r="E106" s="39">
        <v>4.8188419865267285E-2</v>
      </c>
      <c r="F106" s="41">
        <v>164.22383588200398</v>
      </c>
      <c r="G106" s="39">
        <v>5.3515574368565945E-2</v>
      </c>
      <c r="H106" s="42">
        <v>22</v>
      </c>
      <c r="L106" s="88"/>
    </row>
    <row r="107" spans="1:12" ht="30.6" x14ac:dyDescent="0.3">
      <c r="A107" s="59" t="s">
        <v>224</v>
      </c>
      <c r="B107" s="109">
        <v>1.1052090679653501</v>
      </c>
      <c r="C107" s="39">
        <v>0.18772641181093289</v>
      </c>
      <c r="D107" s="40">
        <v>2.8850612719908901</v>
      </c>
      <c r="E107" s="39">
        <v>0.17998049217339238</v>
      </c>
      <c r="F107" s="41">
        <v>846.48177815236295</v>
      </c>
      <c r="G107" s="39">
        <v>0.2758427746316745</v>
      </c>
      <c r="H107" s="42">
        <v>127</v>
      </c>
      <c r="L107" s="88"/>
    </row>
    <row r="108" spans="1:12" ht="15.6" x14ac:dyDescent="0.3">
      <c r="A108" s="59" t="s">
        <v>225</v>
      </c>
      <c r="B108" s="109">
        <v>0.20588420539546798</v>
      </c>
      <c r="C108" s="31">
        <v>3.4970671384907642E-2</v>
      </c>
      <c r="D108" s="32">
        <v>0.56618378703271699</v>
      </c>
      <c r="E108" s="31">
        <v>3.5320579718719172E-2</v>
      </c>
      <c r="F108" s="33">
        <v>64.106261544091893</v>
      </c>
      <c r="G108" s="31">
        <v>2.0890289090668663E-2</v>
      </c>
      <c r="H108" s="34">
        <v>16</v>
      </c>
      <c r="L108" s="88"/>
    </row>
    <row r="109" spans="1:12" ht="15.6" x14ac:dyDescent="0.3">
      <c r="A109" s="59" t="s">
        <v>226</v>
      </c>
      <c r="B109" s="109">
        <v>2.0187500983853801</v>
      </c>
      <c r="C109" s="31">
        <v>0.34289685390523461</v>
      </c>
      <c r="D109" s="32">
        <v>4.0759495966440094</v>
      </c>
      <c r="E109" s="31">
        <v>0.25427238637871302</v>
      </c>
      <c r="F109" s="33">
        <v>843.93419163793294</v>
      </c>
      <c r="G109" s="31">
        <v>0.27501259334379313</v>
      </c>
      <c r="H109" s="34">
        <v>208</v>
      </c>
      <c r="L109" s="88"/>
    </row>
    <row r="110" spans="1:12" ht="15.6" x14ac:dyDescent="0.3">
      <c r="A110" s="98" t="s">
        <v>96</v>
      </c>
      <c r="B110" s="107" t="s">
        <v>166</v>
      </c>
      <c r="C110" s="26" t="s">
        <v>166</v>
      </c>
      <c r="D110" s="27" t="s">
        <v>166</v>
      </c>
      <c r="E110" s="26" t="s">
        <v>166</v>
      </c>
      <c r="F110" s="28" t="s">
        <v>166</v>
      </c>
      <c r="G110" s="26" t="s">
        <v>166</v>
      </c>
      <c r="H110" s="29" t="s">
        <v>166</v>
      </c>
      <c r="I110" s="85"/>
      <c r="J110" s="85"/>
      <c r="K110" s="85"/>
      <c r="L110" s="88"/>
    </row>
    <row r="111" spans="1:12" ht="15.6" customHeight="1" x14ac:dyDescent="0.3">
      <c r="A111" s="92" t="s">
        <v>227</v>
      </c>
      <c r="B111" s="62">
        <v>4.3180745040569395</v>
      </c>
      <c r="C111" s="63">
        <v>0.73345094251823206</v>
      </c>
      <c r="D111" s="64">
        <v>10.797078936560901</v>
      </c>
      <c r="E111" s="65">
        <v>0.67356059294235149</v>
      </c>
      <c r="F111" s="66">
        <v>2542.8119676822598</v>
      </c>
      <c r="G111" s="63">
        <v>0.82862540769997595</v>
      </c>
      <c r="H111" s="67">
        <v>445</v>
      </c>
      <c r="I111" s="85"/>
      <c r="J111" s="85"/>
      <c r="K111" s="85"/>
      <c r="L111" s="88"/>
    </row>
    <row r="112" spans="1:12" ht="15.6" x14ac:dyDescent="0.3">
      <c r="A112" s="45" t="s">
        <v>228</v>
      </c>
      <c r="B112" s="108">
        <v>3.5402075574975598</v>
      </c>
      <c r="C112" s="31">
        <v>0.60132556011185356</v>
      </c>
      <c r="D112" s="32">
        <v>8.5629567876769386</v>
      </c>
      <c r="E112" s="31">
        <v>0.53418802299546198</v>
      </c>
      <c r="F112" s="33">
        <v>1973.7633794708499</v>
      </c>
      <c r="G112" s="31">
        <v>0.64318970722324464</v>
      </c>
      <c r="H112" s="34">
        <v>377</v>
      </c>
      <c r="L112" s="88"/>
    </row>
    <row r="113" spans="1:12" ht="15.6" x14ac:dyDescent="0.3">
      <c r="A113" s="45" t="s">
        <v>229</v>
      </c>
      <c r="B113" s="108">
        <v>0.41875514790961499</v>
      </c>
      <c r="C113" s="31">
        <v>7.1128082118570787E-2</v>
      </c>
      <c r="D113" s="32">
        <v>1.21899568508159</v>
      </c>
      <c r="E113" s="31">
        <v>7.6045332377578337E-2</v>
      </c>
      <c r="F113" s="33">
        <v>360.65547944322697</v>
      </c>
      <c r="G113" s="31">
        <v>0.11752669780191045</v>
      </c>
      <c r="H113" s="34">
        <v>34</v>
      </c>
      <c r="L113" s="88"/>
    </row>
    <row r="114" spans="1:12" ht="15.6" x14ac:dyDescent="0.3">
      <c r="A114" s="45" t="s">
        <v>230</v>
      </c>
      <c r="B114" s="108">
        <v>0.293736268510845</v>
      </c>
      <c r="C114" s="31">
        <v>4.9892873036038489E-2</v>
      </c>
      <c r="D114" s="32">
        <v>0.88722103558966903</v>
      </c>
      <c r="E114" s="31">
        <v>5.5348037215800151E-2</v>
      </c>
      <c r="F114" s="33">
        <v>188.52640472611799</v>
      </c>
      <c r="G114" s="31">
        <v>6.1435045518045385E-2</v>
      </c>
      <c r="H114" s="34">
        <v>28</v>
      </c>
      <c r="L114" s="88"/>
    </row>
    <row r="115" spans="1:12" ht="15.6" x14ac:dyDescent="0.3">
      <c r="A115" s="45" t="s">
        <v>231</v>
      </c>
      <c r="B115" s="108">
        <v>6.5375530138912896E-2</v>
      </c>
      <c r="C115" s="31">
        <v>1.1104427251768065E-2</v>
      </c>
      <c r="D115" s="32">
        <v>0.12790542821265999</v>
      </c>
      <c r="E115" s="31">
        <v>7.9792003535083811E-3</v>
      </c>
      <c r="F115" s="33">
        <v>19.866704042070499</v>
      </c>
      <c r="G115" s="31">
        <v>6.4739571567772576E-3</v>
      </c>
      <c r="H115" s="34">
        <v>6</v>
      </c>
      <c r="L115" s="88"/>
    </row>
    <row r="116" spans="1:12" ht="15.6" customHeight="1" x14ac:dyDescent="0.3">
      <c r="A116" s="92" t="s">
        <v>232</v>
      </c>
      <c r="B116" s="62">
        <v>0.518811721465127</v>
      </c>
      <c r="C116" s="63">
        <v>8.8123293319879739E-2</v>
      </c>
      <c r="D116" s="64">
        <v>1.82155481732726</v>
      </c>
      <c r="E116" s="65">
        <v>0.11363513687774784</v>
      </c>
      <c r="F116" s="66">
        <v>186.62707295212701</v>
      </c>
      <c r="G116" s="63">
        <v>6.0816110816784195E-2</v>
      </c>
      <c r="H116" s="67">
        <v>40</v>
      </c>
      <c r="I116" s="85"/>
      <c r="J116" s="85"/>
      <c r="K116" s="85"/>
      <c r="L116" s="88"/>
    </row>
    <row r="117" spans="1:12" ht="15.6" x14ac:dyDescent="0.3">
      <c r="A117" s="59" t="s">
        <v>233</v>
      </c>
      <c r="B117" s="108">
        <v>0.12725560961586099</v>
      </c>
      <c r="C117" s="31">
        <v>2.16151311714965E-2</v>
      </c>
      <c r="D117" s="32">
        <v>0.55456683918305993</v>
      </c>
      <c r="E117" s="31">
        <v>3.4595872756051756E-2</v>
      </c>
      <c r="F117" s="33">
        <v>59.875713783075803</v>
      </c>
      <c r="G117" s="31">
        <v>1.9511681703327542E-2</v>
      </c>
      <c r="H117" s="34">
        <v>11</v>
      </c>
      <c r="L117" s="88"/>
    </row>
    <row r="118" spans="1:12" ht="15.6" x14ac:dyDescent="0.3">
      <c r="A118" s="59" t="s">
        <v>234</v>
      </c>
      <c r="B118" s="108">
        <v>0.28838649182874998</v>
      </c>
      <c r="C118" s="31">
        <v>4.898418126935912E-2</v>
      </c>
      <c r="D118" s="32">
        <v>0.91810828459368987</v>
      </c>
      <c r="E118" s="31">
        <v>5.7274894829395871E-2</v>
      </c>
      <c r="F118" s="33">
        <v>105.03056812030799</v>
      </c>
      <c r="G118" s="31">
        <v>3.4226281154787049E-2</v>
      </c>
      <c r="H118" s="34">
        <v>21</v>
      </c>
      <c r="L118" s="88"/>
    </row>
    <row r="119" spans="1:12" ht="15.6" x14ac:dyDescent="0.3">
      <c r="A119" s="59" t="s">
        <v>235</v>
      </c>
      <c r="B119" s="108">
        <v>8.7719245577865895E-2</v>
      </c>
      <c r="C119" s="31">
        <v>1.4899641793032301E-2</v>
      </c>
      <c r="D119" s="32">
        <v>0.30157512407006998</v>
      </c>
      <c r="E119" s="31">
        <v>1.8813340217182898E-2</v>
      </c>
      <c r="F119" s="33">
        <v>17.709887716589201</v>
      </c>
      <c r="G119" s="31">
        <v>5.7711160384601575E-3</v>
      </c>
      <c r="H119" s="34">
        <v>5</v>
      </c>
      <c r="L119" s="88"/>
    </row>
    <row r="120" spans="1:12" ht="15.6" x14ac:dyDescent="0.3">
      <c r="A120" s="59" t="s">
        <v>236</v>
      </c>
      <c r="B120" s="108">
        <v>1.5450374442650299E-2</v>
      </c>
      <c r="C120" s="31">
        <v>2.6243390859918424E-3</v>
      </c>
      <c r="D120" s="32">
        <v>4.73045694804358E-2</v>
      </c>
      <c r="E120" s="31">
        <v>2.9510290751170415E-3</v>
      </c>
      <c r="F120" s="33">
        <v>4.0109033321539096</v>
      </c>
      <c r="G120" s="31">
        <v>1.3070319202094151E-3</v>
      </c>
      <c r="H120" s="34">
        <v>3</v>
      </c>
      <c r="L120" s="88"/>
    </row>
    <row r="121" spans="1:12" ht="15.6" customHeight="1" x14ac:dyDescent="0.3">
      <c r="A121" s="92" t="s">
        <v>237</v>
      </c>
      <c r="B121" s="62">
        <v>0.22893430590692798</v>
      </c>
      <c r="C121" s="63">
        <v>3.8885869682062216E-2</v>
      </c>
      <c r="D121" s="64">
        <v>0.99869035262044403</v>
      </c>
      <c r="E121" s="65">
        <v>6.2301893876038919E-2</v>
      </c>
      <c r="F121" s="66">
        <v>63.338428736346401</v>
      </c>
      <c r="G121" s="63">
        <v>2.0640075633500041E-2</v>
      </c>
      <c r="H121" s="67">
        <v>13</v>
      </c>
      <c r="I121" s="85"/>
      <c r="J121" s="85"/>
      <c r="K121" s="85"/>
      <c r="L121" s="88"/>
    </row>
    <row r="122" spans="1:12" ht="15.6" x14ac:dyDescent="0.3">
      <c r="A122" s="59" t="s">
        <v>238</v>
      </c>
      <c r="B122" s="108">
        <v>5.1597426455304796E-2</v>
      </c>
      <c r="C122" s="31">
        <v>8.7641334186343723E-3</v>
      </c>
      <c r="D122" s="32">
        <v>0.176328740564792</v>
      </c>
      <c r="E122" s="31">
        <v>1.1000020630156617E-2</v>
      </c>
      <c r="F122" s="33">
        <v>17.0198122219198</v>
      </c>
      <c r="G122" s="31">
        <v>5.5462413346355583E-3</v>
      </c>
      <c r="H122" s="34">
        <v>5</v>
      </c>
      <c r="L122" s="88"/>
    </row>
    <row r="123" spans="1:12" ht="15.6" x14ac:dyDescent="0.3">
      <c r="A123" s="59" t="s">
        <v>239</v>
      </c>
      <c r="B123" s="108">
        <v>9.4562855664236098E-2</v>
      </c>
      <c r="C123" s="31">
        <v>1.6062070153950947E-2</v>
      </c>
      <c r="D123" s="32">
        <v>0.6120530413035149</v>
      </c>
      <c r="E123" s="31">
        <v>3.8182068671980735E-2</v>
      </c>
      <c r="F123" s="33">
        <v>33.567917030129095</v>
      </c>
      <c r="G123" s="31">
        <v>1.0938767509452501E-2</v>
      </c>
      <c r="H123" s="34">
        <v>3</v>
      </c>
      <c r="L123" s="88"/>
    </row>
    <row r="124" spans="1:12" ht="15.6" x14ac:dyDescent="0.3">
      <c r="A124" s="59" t="s">
        <v>240</v>
      </c>
      <c r="B124" s="108">
        <v>3.9316153380148794E-2</v>
      </c>
      <c r="C124" s="31">
        <v>6.6780852729078485E-3</v>
      </c>
      <c r="D124" s="32">
        <v>0.12708692166007299</v>
      </c>
      <c r="E124" s="31">
        <v>7.9281389727287287E-3</v>
      </c>
      <c r="F124" s="33">
        <v>8.8673948612241702</v>
      </c>
      <c r="G124" s="31">
        <v>2.8896154239890287E-3</v>
      </c>
      <c r="H124" s="34">
        <v>2</v>
      </c>
      <c r="L124" s="88"/>
    </row>
    <row r="125" spans="1:12" ht="15.6" x14ac:dyDescent="0.3">
      <c r="A125" s="59" t="s">
        <v>241</v>
      </c>
      <c r="B125" s="108">
        <v>0</v>
      </c>
      <c r="C125" s="31">
        <v>0</v>
      </c>
      <c r="D125" s="32">
        <v>0</v>
      </c>
      <c r="E125" s="31">
        <v>0</v>
      </c>
      <c r="F125" s="33">
        <v>0</v>
      </c>
      <c r="G125" s="31">
        <v>0</v>
      </c>
      <c r="H125" s="34">
        <v>0</v>
      </c>
      <c r="L125" s="88"/>
    </row>
    <row r="126" spans="1:12" ht="15.6" x14ac:dyDescent="0.3">
      <c r="A126" s="59" t="s">
        <v>242</v>
      </c>
      <c r="B126" s="108">
        <v>4.3457870407238697E-2</v>
      </c>
      <c r="C126" s="31">
        <v>7.3815808365691191E-3</v>
      </c>
      <c r="D126" s="32">
        <v>8.3221649092063102E-2</v>
      </c>
      <c r="E126" s="31">
        <v>5.1916656011727728E-3</v>
      </c>
      <c r="F126" s="33">
        <v>3.8833046230732595</v>
      </c>
      <c r="G126" s="31">
        <v>1.2654513654229292E-3</v>
      </c>
      <c r="H126" s="34">
        <v>3</v>
      </c>
      <c r="L126" s="88"/>
    </row>
    <row r="127" spans="1:12" ht="15.6" x14ac:dyDescent="0.3">
      <c r="A127" s="96" t="s">
        <v>243</v>
      </c>
      <c r="B127" s="108">
        <v>0</v>
      </c>
      <c r="C127" s="31">
        <v>0</v>
      </c>
      <c r="D127" s="32">
        <v>0</v>
      </c>
      <c r="E127" s="31">
        <v>0</v>
      </c>
      <c r="F127" s="33">
        <v>0</v>
      </c>
      <c r="G127" s="31">
        <v>0</v>
      </c>
      <c r="H127" s="34">
        <v>0</v>
      </c>
      <c r="L127" s="88"/>
    </row>
    <row r="128" spans="1:12" ht="15.6" customHeight="1" x14ac:dyDescent="0.3">
      <c r="A128" s="92" t="s">
        <v>244</v>
      </c>
      <c r="B128" s="62">
        <v>0.329503572127052</v>
      </c>
      <c r="C128" s="63">
        <v>5.596816481805747E-2</v>
      </c>
      <c r="D128" s="64">
        <v>0.92188526061295795</v>
      </c>
      <c r="E128" s="65">
        <v>5.7510516169391145E-2</v>
      </c>
      <c r="F128" s="66">
        <v>97.838533527720301</v>
      </c>
      <c r="G128" s="63">
        <v>3.1882614901750136E-2</v>
      </c>
      <c r="H128" s="67">
        <v>28</v>
      </c>
      <c r="I128" s="85"/>
      <c r="J128" s="85"/>
      <c r="K128" s="85"/>
      <c r="L128" s="88"/>
    </row>
    <row r="129" spans="1:12" ht="15.6" x14ac:dyDescent="0.3">
      <c r="A129" s="59" t="s">
        <v>245</v>
      </c>
      <c r="B129" s="108">
        <v>3.6826414345798399E-2</v>
      </c>
      <c r="C129" s="31">
        <v>6.2551881136177385E-3</v>
      </c>
      <c r="D129" s="32">
        <v>0.23953519148719599</v>
      </c>
      <c r="E129" s="31">
        <v>1.4943066227138849E-2</v>
      </c>
      <c r="F129" s="33">
        <v>20.764125103835198</v>
      </c>
      <c r="G129" s="31">
        <v>6.7663995011717293E-3</v>
      </c>
      <c r="H129" s="34">
        <v>3</v>
      </c>
      <c r="L129" s="88"/>
    </row>
    <row r="130" spans="1:12" ht="15.6" x14ac:dyDescent="0.3">
      <c r="A130" s="59" t="s">
        <v>246</v>
      </c>
      <c r="B130" s="108">
        <v>0.29267715778125297</v>
      </c>
      <c r="C130" s="31">
        <v>4.9712976704439624E-2</v>
      </c>
      <c r="D130" s="32">
        <v>0.6823500691257619</v>
      </c>
      <c r="E130" s="31">
        <v>4.256744994225229E-2</v>
      </c>
      <c r="F130" s="33">
        <v>77.074408423885103</v>
      </c>
      <c r="G130" s="31">
        <v>2.5116215400578405E-2</v>
      </c>
      <c r="H130" s="34">
        <v>25</v>
      </c>
      <c r="L130" s="88"/>
    </row>
    <row r="131" spans="1:12" ht="15.6" customHeight="1" x14ac:dyDescent="0.3">
      <c r="A131" s="92" t="s">
        <v>247</v>
      </c>
      <c r="B131" s="62">
        <v>0.45475745449181731</v>
      </c>
      <c r="C131" s="63">
        <v>7.7243290568711612E-2</v>
      </c>
      <c r="D131" s="64">
        <v>1.404855531406966</v>
      </c>
      <c r="E131" s="65">
        <v>8.7639937643562399E-2</v>
      </c>
      <c r="F131" s="66">
        <v>172.88806110326129</v>
      </c>
      <c r="G131" s="63">
        <v>5.6338982960162549E-2</v>
      </c>
      <c r="H131" s="67">
        <v>38</v>
      </c>
      <c r="I131" s="85"/>
      <c r="J131" s="85"/>
      <c r="K131" s="85"/>
      <c r="L131" s="88"/>
    </row>
    <row r="132" spans="1:12" ht="15.6" x14ac:dyDescent="0.3">
      <c r="A132" s="59" t="s">
        <v>248</v>
      </c>
      <c r="B132" s="108">
        <v>0.123404233625194</v>
      </c>
      <c r="C132" s="31">
        <v>2.0960951780267183E-2</v>
      </c>
      <c r="D132" s="32">
        <v>0.39107565290843999</v>
      </c>
      <c r="E132" s="31">
        <v>2.4396704905653748E-2</v>
      </c>
      <c r="F132" s="33">
        <v>77.447459467029006</v>
      </c>
      <c r="G132" s="31">
        <v>2.5237781437173621E-2</v>
      </c>
      <c r="H132" s="34">
        <v>12</v>
      </c>
      <c r="L132" s="88"/>
    </row>
    <row r="133" spans="1:12" ht="15.6" x14ac:dyDescent="0.3">
      <c r="A133" s="59" t="s">
        <v>249</v>
      </c>
      <c r="B133" s="108">
        <v>0.128048539081899</v>
      </c>
      <c r="C133" s="31">
        <v>2.1749815013488955E-2</v>
      </c>
      <c r="D133" s="32">
        <v>0.50492103896263096</v>
      </c>
      <c r="E133" s="31">
        <v>3.149878929208471E-2</v>
      </c>
      <c r="F133" s="33">
        <v>21.749484445809301</v>
      </c>
      <c r="G133" s="31">
        <v>7.087498267754338E-3</v>
      </c>
      <c r="H133" s="34">
        <v>6</v>
      </c>
      <c r="L133" s="88"/>
    </row>
    <row r="134" spans="1:12" ht="15.6" x14ac:dyDescent="0.3">
      <c r="A134" s="59" t="s">
        <v>250</v>
      </c>
      <c r="B134" s="108">
        <v>1.69342739213145E-2</v>
      </c>
      <c r="C134" s="31">
        <v>2.8763883431795131E-3</v>
      </c>
      <c r="D134" s="32">
        <v>4.7219265167458196E-2</v>
      </c>
      <c r="E134" s="31">
        <v>2.9457074854567886E-3</v>
      </c>
      <c r="F134" s="33">
        <v>2.1729913943599199</v>
      </c>
      <c r="G134" s="31">
        <v>7.0811208338037183E-4</v>
      </c>
      <c r="H134" s="34">
        <v>3</v>
      </c>
      <c r="L134" s="88"/>
    </row>
    <row r="135" spans="1:12" ht="15.6" x14ac:dyDescent="0.3">
      <c r="A135" s="59" t="s">
        <v>251</v>
      </c>
      <c r="B135" s="108">
        <v>7.5988206693228699E-2</v>
      </c>
      <c r="C135" s="31">
        <v>1.2907054236108174E-2</v>
      </c>
      <c r="D135" s="32">
        <v>0.22482731292740499</v>
      </c>
      <c r="E135" s="31">
        <v>1.4025535896772254E-2</v>
      </c>
      <c r="F135" s="33">
        <v>27.047128255086101</v>
      </c>
      <c r="G135" s="31">
        <v>8.8138399387479877E-3</v>
      </c>
      <c r="H135" s="34">
        <v>7</v>
      </c>
      <c r="L135" s="88"/>
    </row>
    <row r="136" spans="1:12" ht="15.6" x14ac:dyDescent="0.3">
      <c r="A136" s="59" t="s">
        <v>252</v>
      </c>
      <c r="B136" s="108">
        <v>2.2990583682803496E-2</v>
      </c>
      <c r="C136" s="31">
        <v>3.9050890056097462E-3</v>
      </c>
      <c r="D136" s="32">
        <v>4.6965774280200698E-2</v>
      </c>
      <c r="E136" s="31">
        <v>2.9298938127653275E-3</v>
      </c>
      <c r="F136" s="33">
        <v>26.009947167640799</v>
      </c>
      <c r="G136" s="31">
        <v>8.475854034809353E-3</v>
      </c>
      <c r="H136" s="34">
        <v>1</v>
      </c>
      <c r="L136" s="88"/>
    </row>
    <row r="137" spans="1:12" ht="15.6" x14ac:dyDescent="0.3">
      <c r="A137" s="59" t="s">
        <v>253</v>
      </c>
      <c r="B137" s="108">
        <v>5.3915336195937899E-2</v>
      </c>
      <c r="C137" s="31">
        <v>9.1578443382450171E-3</v>
      </c>
      <c r="D137" s="32">
        <v>0.10716575282027899</v>
      </c>
      <c r="E137" s="31">
        <v>6.6853848561129713E-3</v>
      </c>
      <c r="F137" s="33">
        <v>6.0520657485110299</v>
      </c>
      <c r="G137" s="31">
        <v>1.9721849322811014E-3</v>
      </c>
      <c r="H137" s="34">
        <v>5</v>
      </c>
      <c r="L137" s="88"/>
    </row>
    <row r="138" spans="1:12" ht="15.6" x14ac:dyDescent="0.3">
      <c r="A138" s="59" t="s">
        <v>254</v>
      </c>
      <c r="B138" s="108">
        <v>3.34762812914393E-2</v>
      </c>
      <c r="C138" s="31">
        <v>5.6861478518129447E-3</v>
      </c>
      <c r="D138" s="32">
        <v>8.2680734340551995E-2</v>
      </c>
      <c r="E138" s="31">
        <v>5.1579213947165834E-3</v>
      </c>
      <c r="F138" s="33">
        <v>12.408984624825099</v>
      </c>
      <c r="G138" s="31">
        <v>4.043712266015762E-3</v>
      </c>
      <c r="H138" s="34">
        <v>4</v>
      </c>
      <c r="L138" s="88"/>
    </row>
    <row r="139" spans="1:12" ht="15.6" x14ac:dyDescent="0.3">
      <c r="A139" s="61" t="s">
        <v>255</v>
      </c>
      <c r="B139" s="108">
        <v>3.7257667710375704E-2</v>
      </c>
      <c r="C139" s="43">
        <v>6.3284390930568859E-3</v>
      </c>
      <c r="D139" s="32">
        <v>8.5790543868253993E-2</v>
      </c>
      <c r="E139" s="43">
        <v>5.3519224909134334E-3</v>
      </c>
      <c r="F139" s="33">
        <v>5.2070134685786895</v>
      </c>
      <c r="G139" s="43">
        <v>1.6968079878250072E-3</v>
      </c>
      <c r="H139" s="44">
        <v>3</v>
      </c>
      <c r="L139" s="88"/>
    </row>
    <row r="140" spans="1:12" ht="15.6" x14ac:dyDescent="0.3">
      <c r="A140" s="98" t="s">
        <v>97</v>
      </c>
      <c r="B140" s="107" t="s">
        <v>166</v>
      </c>
      <c r="C140" s="26" t="s">
        <v>166</v>
      </c>
      <c r="D140" s="27" t="s">
        <v>166</v>
      </c>
      <c r="E140" s="26" t="s">
        <v>166</v>
      </c>
      <c r="F140" s="28" t="s">
        <v>166</v>
      </c>
      <c r="G140" s="26" t="s">
        <v>166</v>
      </c>
      <c r="H140" s="29" t="s">
        <v>166</v>
      </c>
      <c r="I140" s="85"/>
      <c r="J140" s="85"/>
      <c r="K140" s="85"/>
      <c r="L140" s="88"/>
    </row>
    <row r="141" spans="1:12" ht="15.6" customHeight="1" x14ac:dyDescent="0.3">
      <c r="A141" s="92" t="s">
        <v>256</v>
      </c>
      <c r="B141" s="62">
        <v>3.3778030966658896</v>
      </c>
      <c r="C141" s="63">
        <v>0.5737401850206546</v>
      </c>
      <c r="D141" s="64">
        <v>9.8932032881557994</v>
      </c>
      <c r="E141" s="65">
        <v>0.61717358111600162</v>
      </c>
      <c r="F141" s="66">
        <v>1656.1087940017999</v>
      </c>
      <c r="G141" s="63">
        <v>0.5396756984261345</v>
      </c>
      <c r="H141" s="67">
        <v>322</v>
      </c>
      <c r="I141" s="87"/>
      <c r="J141" s="87"/>
      <c r="K141" s="87"/>
      <c r="L141" s="87"/>
    </row>
    <row r="142" spans="1:12" ht="15.6" x14ac:dyDescent="0.3">
      <c r="A142" s="45" t="s">
        <v>257</v>
      </c>
      <c r="B142" s="108">
        <v>2.7612379207081799</v>
      </c>
      <c r="C142" s="31">
        <v>0.46901287913345197</v>
      </c>
      <c r="D142" s="32">
        <v>7.9440039265815097</v>
      </c>
      <c r="E142" s="31">
        <v>0.49557551876423939</v>
      </c>
      <c r="F142" s="33">
        <v>1362.8027961197699</v>
      </c>
      <c r="G142" s="31">
        <v>0.44409615689307574</v>
      </c>
      <c r="H142" s="34">
        <v>273</v>
      </c>
      <c r="I142" s="85"/>
      <c r="J142" s="85"/>
      <c r="K142" s="85"/>
      <c r="L142" s="88"/>
    </row>
    <row r="143" spans="1:12" ht="15.6" x14ac:dyDescent="0.3">
      <c r="A143" s="45" t="s">
        <v>258</v>
      </c>
      <c r="B143" s="108">
        <v>0.54107360562459705</v>
      </c>
      <c r="C143" s="31">
        <v>9.1904608325828432E-2</v>
      </c>
      <c r="D143" s="32">
        <v>1.6801133745379699</v>
      </c>
      <c r="E143" s="31">
        <v>0.10481151128127505</v>
      </c>
      <c r="F143" s="33">
        <v>303.27322876993799</v>
      </c>
      <c r="G143" s="31">
        <v>9.8827560208092982E-2</v>
      </c>
      <c r="H143" s="34">
        <v>45</v>
      </c>
      <c r="I143" s="87"/>
      <c r="J143" s="87"/>
      <c r="K143" s="87"/>
      <c r="L143" s="87"/>
    </row>
    <row r="144" spans="1:12" ht="15.6" x14ac:dyDescent="0.3">
      <c r="A144" s="59" t="s">
        <v>259</v>
      </c>
      <c r="B144" s="108">
        <v>0.14284055054365499</v>
      </c>
      <c r="C144" s="31">
        <v>2.4262327184868194E-2</v>
      </c>
      <c r="D144" s="32">
        <v>0.41835111175401701</v>
      </c>
      <c r="E144" s="31">
        <v>2.6098246066994311E-2</v>
      </c>
      <c r="F144" s="33">
        <v>14.4800252869556</v>
      </c>
      <c r="G144" s="31">
        <v>4.7186016934811104E-3</v>
      </c>
      <c r="H144" s="34">
        <v>10</v>
      </c>
      <c r="L144" s="88"/>
    </row>
    <row r="145" spans="1:12" ht="15.6" x14ac:dyDescent="0.3">
      <c r="A145" s="59" t="s">
        <v>260</v>
      </c>
      <c r="B145" s="108">
        <v>0.142079743706682</v>
      </c>
      <c r="C145" s="31">
        <v>2.413309956475004E-2</v>
      </c>
      <c r="D145" s="32">
        <v>0.235679955284646</v>
      </c>
      <c r="E145" s="31">
        <v>1.4702562735613066E-2</v>
      </c>
      <c r="F145" s="33">
        <v>26.741901705140602</v>
      </c>
      <c r="G145" s="31">
        <v>8.7143758503278046E-3</v>
      </c>
      <c r="H145" s="34">
        <v>8</v>
      </c>
      <c r="L145" s="88"/>
    </row>
    <row r="146" spans="1:12" ht="15.6" customHeight="1" x14ac:dyDescent="0.3">
      <c r="A146" s="92" t="s">
        <v>261</v>
      </c>
      <c r="B146" s="62">
        <v>2.0147544687879999</v>
      </c>
      <c r="C146" s="63">
        <v>0.34221817217072564</v>
      </c>
      <c r="D146" s="64">
        <v>5.4790293047930092</v>
      </c>
      <c r="E146" s="65">
        <v>0.34180154178444755</v>
      </c>
      <c r="F146" s="66">
        <v>1074.5882336882901</v>
      </c>
      <c r="G146" s="63">
        <v>0.35017575997220618</v>
      </c>
      <c r="H146" s="67">
        <v>200</v>
      </c>
      <c r="L146" s="88"/>
    </row>
    <row r="147" spans="1:12" ht="15.6" x14ac:dyDescent="0.3">
      <c r="A147" s="59" t="s">
        <v>251</v>
      </c>
      <c r="B147" s="108">
        <v>1.9375749658754</v>
      </c>
      <c r="C147" s="31">
        <v>0.3291087691020313</v>
      </c>
      <c r="D147" s="32">
        <v>5.3285374390046192</v>
      </c>
      <c r="E147" s="31">
        <v>0.33241331827056858</v>
      </c>
      <c r="F147" s="33">
        <v>1022.61027310799</v>
      </c>
      <c r="G147" s="31">
        <v>0.33323771684331438</v>
      </c>
      <c r="H147" s="34">
        <v>191</v>
      </c>
      <c r="I147" s="87"/>
      <c r="J147" s="87"/>
      <c r="K147" s="87"/>
      <c r="L147" s="87"/>
    </row>
    <row r="148" spans="1:12" ht="15.6" x14ac:dyDescent="0.3">
      <c r="A148" s="59" t="s">
        <v>262</v>
      </c>
      <c r="B148" s="108">
        <v>0.243694051242351</v>
      </c>
      <c r="C148" s="31">
        <v>4.1392901257692565E-2</v>
      </c>
      <c r="D148" s="32">
        <v>0.85050974714868788</v>
      </c>
      <c r="E148" s="31">
        <v>5.3057855088275471E-2</v>
      </c>
      <c r="F148" s="33">
        <v>111.627317093214</v>
      </c>
      <c r="G148" s="31">
        <v>3.637596185341576E-2</v>
      </c>
      <c r="H148" s="34">
        <v>26</v>
      </c>
      <c r="I148" s="87"/>
      <c r="J148" s="87"/>
      <c r="K148" s="87"/>
      <c r="L148" s="87"/>
    </row>
    <row r="149" spans="1:12" ht="15.6" x14ac:dyDescent="0.3">
      <c r="A149" s="59" t="s">
        <v>263</v>
      </c>
      <c r="B149" s="108">
        <v>3.7739603615599797E-2</v>
      </c>
      <c r="C149" s="31">
        <v>6.4102988070539211E-3</v>
      </c>
      <c r="D149" s="32">
        <v>5.2711745718573996E-2</v>
      </c>
      <c r="E149" s="31">
        <v>3.2883481643358361E-3</v>
      </c>
      <c r="F149" s="33">
        <v>6.7429573096003796</v>
      </c>
      <c r="G149" s="31">
        <v>2.197325567436265E-3</v>
      </c>
      <c r="H149" s="34">
        <v>5</v>
      </c>
      <c r="L149" s="88"/>
    </row>
    <row r="150" spans="1:12" ht="15.6" customHeight="1" x14ac:dyDescent="0.3">
      <c r="A150" s="92" t="s">
        <v>264</v>
      </c>
      <c r="B150" s="62">
        <v>0.91257337372880598</v>
      </c>
      <c r="C150" s="63">
        <v>0.15500607978152886</v>
      </c>
      <c r="D150" s="64">
        <v>2.3400215008196201</v>
      </c>
      <c r="E150" s="65">
        <v>0.14597895216388507</v>
      </c>
      <c r="F150" s="66">
        <v>592.12373019553695</v>
      </c>
      <c r="G150" s="63">
        <v>0.19295519038685638</v>
      </c>
      <c r="H150" s="67">
        <v>96</v>
      </c>
      <c r="L150" s="88"/>
    </row>
    <row r="151" spans="1:12" ht="15.6" x14ac:dyDescent="0.3">
      <c r="A151" s="96" t="s">
        <v>265</v>
      </c>
      <c r="B151" s="108">
        <v>0.40499046268828098</v>
      </c>
      <c r="C151" s="31">
        <v>6.8790067492012344E-2</v>
      </c>
      <c r="D151" s="32">
        <v>1.04244158876705</v>
      </c>
      <c r="E151" s="31">
        <v>6.5031253245736678E-2</v>
      </c>
      <c r="F151" s="33">
        <v>175.90208281656797</v>
      </c>
      <c r="G151" s="31">
        <v>5.7321161352724449E-2</v>
      </c>
      <c r="H151" s="34">
        <v>43</v>
      </c>
      <c r="L151" s="88"/>
    </row>
    <row r="152" spans="1:12" ht="15.6" x14ac:dyDescent="0.3">
      <c r="A152" s="59" t="s">
        <v>266</v>
      </c>
      <c r="B152" s="108">
        <v>9.189826538179989E-2</v>
      </c>
      <c r="C152" s="31">
        <v>1.5609473457844476E-2</v>
      </c>
      <c r="D152" s="32">
        <v>0.31447512118143295</v>
      </c>
      <c r="E152" s="31">
        <v>1.9618088404571059E-2</v>
      </c>
      <c r="F152" s="33">
        <v>27.063074462289002</v>
      </c>
      <c r="G152" s="31">
        <v>8.8190363247225342E-3</v>
      </c>
      <c r="H152" s="34">
        <v>9</v>
      </c>
      <c r="L152" s="88"/>
    </row>
    <row r="153" spans="1:12" ht="15.6" x14ac:dyDescent="0.3">
      <c r="A153" s="59" t="s">
        <v>267</v>
      </c>
      <c r="B153" s="108">
        <v>0.53155514564269002</v>
      </c>
      <c r="C153" s="31">
        <v>9.0287840611771475E-2</v>
      </c>
      <c r="D153" s="32">
        <v>1.3976389159259901</v>
      </c>
      <c r="E153" s="31">
        <v>8.7189739230550581E-2</v>
      </c>
      <c r="F153" s="33">
        <v>445.21561540196296</v>
      </c>
      <c r="G153" s="31">
        <v>0.14508228509051352</v>
      </c>
      <c r="H153" s="34">
        <v>56</v>
      </c>
      <c r="L153" s="88"/>
    </row>
    <row r="154" spans="1:12" ht="15.6" customHeight="1" x14ac:dyDescent="0.3">
      <c r="A154" s="92" t="s">
        <v>268</v>
      </c>
      <c r="B154" s="62">
        <v>0.39749592019455599</v>
      </c>
      <c r="C154" s="63">
        <v>6.751707434411712E-2</v>
      </c>
      <c r="D154" s="64">
        <v>0.78306280170928888</v>
      </c>
      <c r="E154" s="65">
        <v>4.8850272201344913E-2</v>
      </c>
      <c r="F154" s="66">
        <v>174.518978511125</v>
      </c>
      <c r="G154" s="63">
        <v>5.6870449548802153E-2</v>
      </c>
      <c r="H154" s="67">
        <v>36</v>
      </c>
      <c r="L154" s="88"/>
    </row>
    <row r="155" spans="1:12" ht="15.6" x14ac:dyDescent="0.3">
      <c r="A155" s="59" t="s">
        <v>269</v>
      </c>
      <c r="B155" s="108">
        <v>0.34455376421203798</v>
      </c>
      <c r="C155" s="31">
        <v>5.8524530522132835E-2</v>
      </c>
      <c r="D155" s="32">
        <v>0.59474895626510205</v>
      </c>
      <c r="E155" s="31">
        <v>3.7102577649707015E-2</v>
      </c>
      <c r="F155" s="33">
        <v>154.292228568913</v>
      </c>
      <c r="G155" s="31">
        <v>5.0279164337655467E-2</v>
      </c>
      <c r="H155" s="34">
        <v>33</v>
      </c>
      <c r="L155" s="88"/>
    </row>
    <row r="156" spans="1:12" ht="15.6" x14ac:dyDescent="0.3">
      <c r="A156" s="59" t="s">
        <v>270</v>
      </c>
      <c r="B156" s="108">
        <v>5.2942155982518099E-2</v>
      </c>
      <c r="C156" s="31">
        <v>8.9925438219843022E-3</v>
      </c>
      <c r="D156" s="32">
        <v>0.18831384544418797</v>
      </c>
      <c r="E156" s="31">
        <v>1.1747694551637971E-2</v>
      </c>
      <c r="F156" s="33">
        <v>20.226749942212098</v>
      </c>
      <c r="G156" s="31">
        <v>6.5912852111467178E-3</v>
      </c>
      <c r="H156" s="34">
        <v>3</v>
      </c>
      <c r="L156" s="88"/>
    </row>
    <row r="157" spans="1:12" ht="15.6" customHeight="1" x14ac:dyDescent="0.3">
      <c r="A157" s="92" t="s">
        <v>271</v>
      </c>
      <c r="B157" s="62">
        <v>1.0622303485829598</v>
      </c>
      <c r="C157" s="63">
        <v>0.1804262176596684</v>
      </c>
      <c r="D157" s="64">
        <v>3.5865328475161302</v>
      </c>
      <c r="E157" s="65">
        <v>0.22374081041493729</v>
      </c>
      <c r="F157" s="66">
        <v>872.70325370063892</v>
      </c>
      <c r="G157" s="63">
        <v>0.2843875593593041</v>
      </c>
      <c r="H157" s="67">
        <v>93</v>
      </c>
      <c r="L157" s="88"/>
    </row>
    <row r="158" spans="1:12" ht="15.6" x14ac:dyDescent="0.3">
      <c r="A158" s="59" t="s">
        <v>272</v>
      </c>
      <c r="B158" s="108">
        <v>0.89016457369176594</v>
      </c>
      <c r="C158" s="31">
        <v>0.15119981022957282</v>
      </c>
      <c r="D158" s="32">
        <v>2.8460962466041599</v>
      </c>
      <c r="E158" s="31">
        <v>0.17754971383438919</v>
      </c>
      <c r="F158" s="33">
        <v>813.23845243921994</v>
      </c>
      <c r="G158" s="31">
        <v>0.265009781601732</v>
      </c>
      <c r="H158" s="34">
        <v>80</v>
      </c>
      <c r="L158" s="88"/>
    </row>
    <row r="159" spans="1:12" ht="15.6" x14ac:dyDescent="0.3">
      <c r="A159" s="45" t="s">
        <v>249</v>
      </c>
      <c r="B159" s="108">
        <v>0.12496095130174899</v>
      </c>
      <c r="C159" s="31">
        <v>2.122536964661741E-2</v>
      </c>
      <c r="D159" s="32">
        <v>0.63356464009621705</v>
      </c>
      <c r="E159" s="31">
        <v>3.952403952567958E-2</v>
      </c>
      <c r="F159" s="33">
        <v>39.088216654523293</v>
      </c>
      <c r="G159" s="31">
        <v>1.2737665967154447E-2</v>
      </c>
      <c r="H159" s="34">
        <v>11</v>
      </c>
      <c r="L159" s="88"/>
    </row>
    <row r="160" spans="1:12" ht="15.6" x14ac:dyDescent="0.3">
      <c r="A160" s="45" t="s">
        <v>273</v>
      </c>
      <c r="B160" s="108">
        <v>4.5299305207466903E-2</v>
      </c>
      <c r="C160" s="31">
        <v>7.6943596199236736E-3</v>
      </c>
      <c r="D160" s="32">
        <v>0.16959662869558201</v>
      </c>
      <c r="E160" s="31">
        <v>1.0580047293940215E-2</v>
      </c>
      <c r="F160" s="33">
        <v>22.317406151372598</v>
      </c>
      <c r="G160" s="31">
        <v>7.2725667513052449E-3</v>
      </c>
      <c r="H160" s="34">
        <v>2</v>
      </c>
      <c r="L160" s="88"/>
    </row>
    <row r="161" spans="1:14" ht="15.6" x14ac:dyDescent="0.3">
      <c r="A161" s="59" t="s">
        <v>274</v>
      </c>
      <c r="B161" s="108">
        <v>6.4399541245563602E-2</v>
      </c>
      <c r="C161" s="31">
        <v>1.0938649664317497E-2</v>
      </c>
      <c r="D161" s="32">
        <v>0.16434183985502102</v>
      </c>
      <c r="E161" s="31">
        <v>1.0252234678321559E-2</v>
      </c>
      <c r="F161" s="33">
        <v>13.9616759414064</v>
      </c>
      <c r="G161" s="31">
        <v>4.5496873406915004E-3</v>
      </c>
      <c r="H161" s="34">
        <v>5</v>
      </c>
      <c r="L161" s="88"/>
    </row>
    <row r="162" spans="1:14" ht="15.6" customHeight="1" x14ac:dyDescent="0.3">
      <c r="A162" s="92" t="s">
        <v>275</v>
      </c>
      <c r="B162" s="62">
        <v>0.184610137824683</v>
      </c>
      <c r="C162" s="63">
        <v>3.1357142971646379E-2</v>
      </c>
      <c r="D162" s="64">
        <v>0.49922808391311696</v>
      </c>
      <c r="E162" s="65">
        <v>3.1143642293412661E-2</v>
      </c>
      <c r="F162" s="66">
        <v>35.337616150547099</v>
      </c>
      <c r="G162" s="63">
        <v>1.1515458855017969E-2</v>
      </c>
      <c r="H162" s="67">
        <v>19</v>
      </c>
      <c r="L162" s="88"/>
    </row>
    <row r="163" spans="1:14" ht="15.6" x14ac:dyDescent="0.3">
      <c r="A163" s="59" t="s">
        <v>276</v>
      </c>
      <c r="B163" s="108">
        <v>9.3371959427468093E-2</v>
      </c>
      <c r="C163" s="31">
        <v>1.5859789260817152E-2</v>
      </c>
      <c r="D163" s="32">
        <v>0.281931489724083</v>
      </c>
      <c r="E163" s="31">
        <v>1.7587899699857187E-2</v>
      </c>
      <c r="F163" s="33">
        <v>15.342093116226199</v>
      </c>
      <c r="G163" s="31">
        <v>4.9995234901271625E-3</v>
      </c>
      <c r="H163" s="34">
        <v>10</v>
      </c>
      <c r="L163" s="88"/>
    </row>
    <row r="164" spans="1:14" ht="15.6" x14ac:dyDescent="0.3">
      <c r="A164" s="59" t="s">
        <v>277</v>
      </c>
      <c r="B164" s="108">
        <v>9.1238178397214792E-2</v>
      </c>
      <c r="C164" s="31">
        <v>1.5497353710829205E-2</v>
      </c>
      <c r="D164" s="32">
        <v>0.21729659418903399</v>
      </c>
      <c r="E164" s="31">
        <v>1.3555742593555476E-2</v>
      </c>
      <c r="F164" s="33">
        <v>19.995523034320897</v>
      </c>
      <c r="G164" s="31">
        <v>6.5159353648908055E-3</v>
      </c>
      <c r="H164" s="34">
        <v>9</v>
      </c>
      <c r="L164" s="88"/>
    </row>
    <row r="165" spans="1:14" ht="15.6" x14ac:dyDescent="0.3">
      <c r="A165" s="61" t="s">
        <v>278</v>
      </c>
      <c r="B165" s="108">
        <v>7.8024390806601188E-2</v>
      </c>
      <c r="C165" s="31">
        <v>1.3252912362384267E-2</v>
      </c>
      <c r="D165" s="32">
        <v>0.25481957453680198</v>
      </c>
      <c r="E165" s="31">
        <v>1.5896560979760322E-2</v>
      </c>
      <c r="F165" s="33">
        <v>14.9622457344857</v>
      </c>
      <c r="G165" s="31">
        <v>4.8757427326198031E-3</v>
      </c>
      <c r="H165" s="34">
        <v>6</v>
      </c>
      <c r="L165" s="88"/>
    </row>
    <row r="166" spans="1:14" ht="15.6" x14ac:dyDescent="0.3">
      <c r="A166" s="98" t="s">
        <v>98</v>
      </c>
      <c r="B166" s="107" t="s">
        <v>166</v>
      </c>
      <c r="C166" s="26" t="s">
        <v>166</v>
      </c>
      <c r="D166" s="27" t="s">
        <v>166</v>
      </c>
      <c r="E166" s="26" t="s">
        <v>166</v>
      </c>
      <c r="F166" s="28" t="s">
        <v>166</v>
      </c>
      <c r="G166" s="26" t="s">
        <v>166</v>
      </c>
      <c r="H166" s="29" t="s">
        <v>166</v>
      </c>
      <c r="I166" s="85"/>
      <c r="J166" s="85"/>
      <c r="K166" s="85"/>
      <c r="L166" s="88"/>
    </row>
    <row r="167" spans="1:14" ht="15.6" x14ac:dyDescent="0.3">
      <c r="A167" s="45" t="s">
        <v>279</v>
      </c>
      <c r="B167" s="108">
        <v>1.7781211397732599</v>
      </c>
      <c r="C167" s="31">
        <v>0.30202457707781444</v>
      </c>
      <c r="D167" s="32">
        <v>5.8046684610588803</v>
      </c>
      <c r="E167" s="31">
        <v>0.36211608282544794</v>
      </c>
      <c r="F167" s="33">
        <v>1464.2921853683999</v>
      </c>
      <c r="G167" s="31">
        <v>0.47716847510306931</v>
      </c>
      <c r="H167" s="34">
        <v>174</v>
      </c>
      <c r="L167" s="88"/>
    </row>
    <row r="168" spans="1:14" ht="15.6" x14ac:dyDescent="0.3">
      <c r="A168" s="45" t="s">
        <v>280</v>
      </c>
      <c r="B168" s="108">
        <v>3.9388764366265598</v>
      </c>
      <c r="C168" s="31">
        <v>0.66904186859035053</v>
      </c>
      <c r="D168" s="32">
        <v>9.803576168344069</v>
      </c>
      <c r="E168" s="31">
        <v>0.61158231922759565</v>
      </c>
      <c r="F168" s="33">
        <v>1560.9939015780301</v>
      </c>
      <c r="G168" s="31">
        <v>0.50868063567093436</v>
      </c>
      <c r="H168" s="34">
        <v>377</v>
      </c>
      <c r="L168" s="88"/>
    </row>
    <row r="169" spans="1:14" ht="15.6" x14ac:dyDescent="0.3">
      <c r="A169" s="45" t="s">
        <v>255</v>
      </c>
      <c r="B169" s="108">
        <v>0.17034164935841697</v>
      </c>
      <c r="C169" s="31">
        <v>2.8933554331834584E-2</v>
      </c>
      <c r="D169" s="32">
        <v>0.42161081299379299</v>
      </c>
      <c r="E169" s="31">
        <v>2.6301597946959153E-2</v>
      </c>
      <c r="F169" s="33">
        <v>43.424990523869596</v>
      </c>
      <c r="G169" s="31">
        <v>1.415088922599618E-2</v>
      </c>
      <c r="H169" s="34">
        <v>16</v>
      </c>
      <c r="L169" s="88"/>
    </row>
    <row r="170" spans="1:14" ht="15.6" x14ac:dyDescent="0.3">
      <c r="A170" s="98" t="s">
        <v>99</v>
      </c>
      <c r="B170" s="107" t="s">
        <v>166</v>
      </c>
      <c r="C170" s="26" t="s">
        <v>166</v>
      </c>
      <c r="D170" s="27" t="s">
        <v>166</v>
      </c>
      <c r="E170" s="26" t="s">
        <v>166</v>
      </c>
      <c r="F170" s="28" t="s">
        <v>166</v>
      </c>
      <c r="G170" s="26" t="s">
        <v>166</v>
      </c>
      <c r="H170" s="29" t="s">
        <v>166</v>
      </c>
      <c r="I170" s="85"/>
      <c r="J170" s="85"/>
      <c r="K170" s="85"/>
      <c r="L170" s="88"/>
    </row>
    <row r="171" spans="1:14" ht="15.6" x14ac:dyDescent="0.3">
      <c r="A171" s="96" t="s">
        <v>281</v>
      </c>
      <c r="B171" s="108">
        <v>0.32999696325841499</v>
      </c>
      <c r="C171" s="31">
        <v>5.6051970271156604E-2</v>
      </c>
      <c r="D171" s="32">
        <v>0.96698768472116492</v>
      </c>
      <c r="E171" s="31">
        <v>6.0324167500825955E-2</v>
      </c>
      <c r="F171" s="33">
        <v>178.97907169436897</v>
      </c>
      <c r="G171" s="31">
        <v>5.8323858837147621E-2</v>
      </c>
      <c r="H171" s="34">
        <v>24</v>
      </c>
      <c r="L171" s="88"/>
    </row>
    <row r="172" spans="1:14" s="1" customFormat="1" ht="18" customHeight="1" x14ac:dyDescent="0.3">
      <c r="A172" s="46" t="s">
        <v>282</v>
      </c>
      <c r="B172" s="108">
        <v>0.30628682244803596</v>
      </c>
      <c r="C172" s="31">
        <v>5.2024660156828113E-2</v>
      </c>
      <c r="D172" s="32">
        <v>0.9756580806396179</v>
      </c>
      <c r="E172" s="31">
        <v>6.0865057962977032E-2</v>
      </c>
      <c r="F172" s="33">
        <v>168.10082778538001</v>
      </c>
      <c r="G172" s="31">
        <v>5.4778968609828969E-2</v>
      </c>
      <c r="H172" s="34">
        <v>28</v>
      </c>
      <c r="I172"/>
      <c r="J172"/>
      <c r="K172"/>
      <c r="L172" s="88"/>
      <c r="N172"/>
    </row>
    <row r="173" spans="1:14" ht="15.6" x14ac:dyDescent="0.3">
      <c r="A173" s="46" t="s">
        <v>283</v>
      </c>
      <c r="B173" s="108">
        <v>0.7916791622547219</v>
      </c>
      <c r="C173" s="31">
        <v>0.13447147037000579</v>
      </c>
      <c r="D173" s="32">
        <v>2.65171419485221</v>
      </c>
      <c r="E173" s="31">
        <v>0.16542346276179143</v>
      </c>
      <c r="F173" s="33">
        <v>438.70331378035098</v>
      </c>
      <c r="G173" s="31">
        <v>0.14296012322606702</v>
      </c>
      <c r="H173" s="34">
        <v>75</v>
      </c>
      <c r="L173" s="88"/>
    </row>
    <row r="174" spans="1:14" ht="15.6" x14ac:dyDescent="0.3">
      <c r="A174" s="46" t="s">
        <v>284</v>
      </c>
      <c r="B174" s="108">
        <v>1.26842777957238</v>
      </c>
      <c r="C174" s="31">
        <v>0.21545009229683332</v>
      </c>
      <c r="D174" s="32">
        <v>3.65546588993067</v>
      </c>
      <c r="E174" s="31">
        <v>0.22804110137278469</v>
      </c>
      <c r="F174" s="33">
        <v>648.45790763018408</v>
      </c>
      <c r="G174" s="31">
        <v>0.21131279265454408</v>
      </c>
      <c r="H174" s="34">
        <v>114</v>
      </c>
      <c r="L174" s="88"/>
    </row>
    <row r="175" spans="1:14" ht="15.6" x14ac:dyDescent="0.3">
      <c r="A175" s="46" t="s">
        <v>285</v>
      </c>
      <c r="B175" s="108">
        <v>1.1668476927893399</v>
      </c>
      <c r="C175" s="31">
        <v>0.19819610320467981</v>
      </c>
      <c r="D175" s="32">
        <v>2.9471762128985901</v>
      </c>
      <c r="E175" s="31">
        <v>0.18385544545234803</v>
      </c>
      <c r="F175" s="33">
        <v>671.54719869839096</v>
      </c>
      <c r="G175" s="31">
        <v>0.21883689332264628</v>
      </c>
      <c r="H175" s="34">
        <v>120</v>
      </c>
      <c r="L175" s="88"/>
    </row>
    <row r="176" spans="1:14" ht="15.6" customHeight="1" x14ac:dyDescent="0.3">
      <c r="A176" s="92" t="s">
        <v>286</v>
      </c>
      <c r="B176" s="62">
        <v>1.3968900949130401</v>
      </c>
      <c r="C176" s="63">
        <v>0.23727018969815392</v>
      </c>
      <c r="D176" s="64">
        <v>3.02437391243078</v>
      </c>
      <c r="E176" s="65">
        <v>0.18867131542757018</v>
      </c>
      <c r="F176" s="66">
        <v>837.11297667111796</v>
      </c>
      <c r="G176" s="63">
        <v>0.27278976597601173</v>
      </c>
      <c r="H176" s="67">
        <v>148</v>
      </c>
      <c r="I176" s="85"/>
      <c r="J176" s="85"/>
      <c r="K176" s="85"/>
      <c r="L176" s="88"/>
    </row>
    <row r="177" spans="1:12" ht="15.6" x14ac:dyDescent="0.3">
      <c r="A177" s="46" t="s">
        <v>287</v>
      </c>
      <c r="B177" s="108">
        <v>0.70476457843009999</v>
      </c>
      <c r="C177" s="31">
        <v>0.11970850521855775</v>
      </c>
      <c r="D177" s="32">
        <v>1.5383164498012001</v>
      </c>
      <c r="E177" s="31">
        <v>9.5965709443178809E-2</v>
      </c>
      <c r="F177" s="33">
        <v>431.21878280907794</v>
      </c>
      <c r="G177" s="31">
        <v>0.14052114126187282</v>
      </c>
      <c r="H177" s="34">
        <v>76</v>
      </c>
      <c r="L177" s="88"/>
    </row>
    <row r="178" spans="1:12" ht="15.6" x14ac:dyDescent="0.3">
      <c r="A178" s="46" t="s">
        <v>288</v>
      </c>
      <c r="B178" s="108">
        <v>0.50985929710842903</v>
      </c>
      <c r="C178" s="31">
        <v>8.6602670163407044E-2</v>
      </c>
      <c r="D178" s="32">
        <v>1.0691917329678902</v>
      </c>
      <c r="E178" s="31">
        <v>6.6700023391354446E-2</v>
      </c>
      <c r="F178" s="33">
        <v>269.53841642889898</v>
      </c>
      <c r="G178" s="31">
        <v>8.7834406571469639E-2</v>
      </c>
      <c r="H178" s="34">
        <v>51</v>
      </c>
      <c r="L178" s="88"/>
    </row>
    <row r="179" spans="1:12" ht="15.6" x14ac:dyDescent="0.3">
      <c r="A179" s="46" t="s">
        <v>289</v>
      </c>
      <c r="B179" s="108">
        <v>0.18226621937451309</v>
      </c>
      <c r="C179" s="31">
        <v>3.0959014316189457E-2</v>
      </c>
      <c r="D179" s="32">
        <v>0.41686572966169799</v>
      </c>
      <c r="E179" s="31">
        <v>2.6005582593037438E-2</v>
      </c>
      <c r="F179" s="33">
        <v>136.3557774331413</v>
      </c>
      <c r="G179" s="31">
        <v>4.4434218142669374E-2</v>
      </c>
      <c r="H179" s="34">
        <v>21</v>
      </c>
      <c r="L179" s="88"/>
    </row>
    <row r="180" spans="1:12" ht="15.6" x14ac:dyDescent="0.3">
      <c r="A180" s="97" t="s">
        <v>290</v>
      </c>
      <c r="B180" s="108">
        <v>0.115213572351633</v>
      </c>
      <c r="C180" s="31">
        <v>1.9569718668078696E-2</v>
      </c>
      <c r="D180" s="32">
        <v>0.26436847418485698</v>
      </c>
      <c r="E180" s="31">
        <v>1.6492255662246325E-2</v>
      </c>
      <c r="F180" s="33">
        <v>21.2896602442705</v>
      </c>
      <c r="G180" s="31">
        <v>6.9376554868830096E-3</v>
      </c>
      <c r="H180" s="34">
        <v>13</v>
      </c>
      <c r="L180" s="88"/>
    </row>
    <row r="181" spans="1:12" ht="15.6" x14ac:dyDescent="0.3">
      <c r="A181" s="61" t="s">
        <v>278</v>
      </c>
      <c r="B181" s="108">
        <v>9.7997557419979495E-2</v>
      </c>
      <c r="C181" s="31">
        <v>1.6645474918656183E-2</v>
      </c>
      <c r="D181" s="32">
        <v>0.292021713050023</v>
      </c>
      <c r="E181" s="31">
        <v>1.8217364099096422E-2</v>
      </c>
      <c r="F181" s="33">
        <v>11.355693164340099</v>
      </c>
      <c r="G181" s="31">
        <v>3.700476479428358E-3</v>
      </c>
      <c r="H181" s="34">
        <v>11</v>
      </c>
      <c r="L181" s="88"/>
    </row>
    <row r="182" spans="1:12" ht="15.6" x14ac:dyDescent="0.3">
      <c r="A182" s="61" t="s">
        <v>291</v>
      </c>
      <c r="B182" s="108">
        <v>0.41399958075068194</v>
      </c>
      <c r="C182" s="31">
        <v>7.0320320415605458E-2</v>
      </c>
      <c r="D182" s="32">
        <v>1.2520892796888199</v>
      </c>
      <c r="E182" s="31">
        <v>7.8109829760362098E-2</v>
      </c>
      <c r="F182" s="33">
        <v>93.16442780189719</v>
      </c>
      <c r="G182" s="31">
        <v>3.0359465407443154E-2</v>
      </c>
      <c r="H182" s="34">
        <v>34</v>
      </c>
      <c r="L182" s="88"/>
    </row>
    <row r="183" spans="1:12" ht="15.6" x14ac:dyDescent="0.3">
      <c r="A183" s="91" t="s">
        <v>100</v>
      </c>
      <c r="B183" s="107" t="s">
        <v>166</v>
      </c>
      <c r="C183" s="26" t="s">
        <v>166</v>
      </c>
      <c r="D183" s="27" t="s">
        <v>166</v>
      </c>
      <c r="E183" s="26" t="s">
        <v>166</v>
      </c>
      <c r="F183" s="28" t="s">
        <v>166</v>
      </c>
      <c r="G183" s="26" t="s">
        <v>166</v>
      </c>
      <c r="H183" s="29" t="s">
        <v>166</v>
      </c>
      <c r="I183" s="85"/>
      <c r="J183" s="85"/>
      <c r="K183" s="85"/>
      <c r="L183" s="88"/>
    </row>
    <row r="184" spans="1:12" ht="15.6" x14ac:dyDescent="0.3">
      <c r="A184" s="45" t="s">
        <v>292</v>
      </c>
      <c r="B184" s="108">
        <v>0.36223067178631702</v>
      </c>
      <c r="C184" s="31">
        <v>6.1527059660752732E-2</v>
      </c>
      <c r="D184" s="32">
        <v>0.89748725385884687</v>
      </c>
      <c r="E184" s="31">
        <v>5.5988480812192487E-2</v>
      </c>
      <c r="F184" s="33">
        <v>250.38304447707998</v>
      </c>
      <c r="G184" s="31">
        <v>8.1592250999231869E-2</v>
      </c>
      <c r="H184" s="34">
        <v>29</v>
      </c>
      <c r="I184" s="87"/>
      <c r="J184" s="87"/>
      <c r="K184" s="87"/>
      <c r="L184" s="87"/>
    </row>
    <row r="185" spans="1:12" ht="15.6" x14ac:dyDescent="0.3">
      <c r="A185" s="45" t="s">
        <v>293</v>
      </c>
      <c r="B185" s="108">
        <v>1.6981681700120801</v>
      </c>
      <c r="C185" s="31">
        <v>0.28844408397298871</v>
      </c>
      <c r="D185" s="32">
        <v>4.2947254842753395</v>
      </c>
      <c r="E185" s="31">
        <v>0.26792041261435201</v>
      </c>
      <c r="F185" s="33">
        <v>1054.0517688154</v>
      </c>
      <c r="G185" s="31">
        <v>0.34348354804529541</v>
      </c>
      <c r="H185" s="34">
        <v>167</v>
      </c>
      <c r="L185" s="88"/>
    </row>
    <row r="186" spans="1:12" ht="15.6" x14ac:dyDescent="0.3">
      <c r="A186" s="45" t="s">
        <v>294</v>
      </c>
      <c r="B186" s="108">
        <v>0.49466586683191399</v>
      </c>
      <c r="C186" s="31">
        <v>8.4021974590432272E-2</v>
      </c>
      <c r="D186" s="32">
        <v>1.7063195384157399</v>
      </c>
      <c r="E186" s="31">
        <v>0.10644634597906394</v>
      </c>
      <c r="F186" s="33">
        <v>138.891576764116</v>
      </c>
      <c r="G186" s="31">
        <v>4.5260558344453736E-2</v>
      </c>
      <c r="H186" s="34">
        <v>30</v>
      </c>
      <c r="L186" s="88"/>
    </row>
    <row r="187" spans="1:12" ht="15.6" x14ac:dyDescent="0.3">
      <c r="A187" s="45" t="s">
        <v>295</v>
      </c>
      <c r="B187" s="108">
        <v>0.33330440896028601</v>
      </c>
      <c r="C187" s="31">
        <v>5.6613759829230705E-2</v>
      </c>
      <c r="D187" s="32">
        <v>1.35348301376803</v>
      </c>
      <c r="E187" s="31">
        <v>8.4435135340538328E-2</v>
      </c>
      <c r="F187" s="33">
        <v>173.418289940302</v>
      </c>
      <c r="G187" s="31">
        <v>5.6511768479442455E-2</v>
      </c>
      <c r="H187" s="34">
        <v>31</v>
      </c>
      <c r="L187" s="88"/>
    </row>
    <row r="188" spans="1:12" ht="30" x14ac:dyDescent="0.3">
      <c r="A188" s="45" t="s">
        <v>296</v>
      </c>
      <c r="B188" s="108">
        <v>1.1680522942473499</v>
      </c>
      <c r="C188" s="31">
        <v>0.19840071201212542</v>
      </c>
      <c r="D188" s="32">
        <v>2.87123632725566</v>
      </c>
      <c r="E188" s="31">
        <v>0.17911804242860771</v>
      </c>
      <c r="F188" s="33">
        <v>658.93185469387902</v>
      </c>
      <c r="G188" s="31">
        <v>0.214725934784669</v>
      </c>
      <c r="H188" s="34">
        <v>124</v>
      </c>
      <c r="L188" s="88"/>
    </row>
    <row r="189" spans="1:12" ht="15.6" x14ac:dyDescent="0.3">
      <c r="A189" s="45" t="s">
        <v>297</v>
      </c>
      <c r="B189" s="108">
        <v>0.30771093067496702</v>
      </c>
      <c r="C189" s="31">
        <v>5.2266553510059793E-2</v>
      </c>
      <c r="D189" s="32">
        <v>1.0100258265916</v>
      </c>
      <c r="E189" s="31">
        <v>6.3009041486439404E-2</v>
      </c>
      <c r="F189" s="33">
        <v>158.49464552301899</v>
      </c>
      <c r="G189" s="31">
        <v>5.1648604747004875E-2</v>
      </c>
      <c r="H189" s="34">
        <v>34</v>
      </c>
      <c r="L189" s="88"/>
    </row>
    <row r="190" spans="1:12" ht="15.6" x14ac:dyDescent="0.3">
      <c r="A190" s="45" t="s">
        <v>298</v>
      </c>
      <c r="B190" s="108">
        <v>1.2997403337810098</v>
      </c>
      <c r="C190" s="31">
        <v>0.22076871808140361</v>
      </c>
      <c r="D190" s="32">
        <v>3.2508771264058995</v>
      </c>
      <c r="E190" s="31">
        <v>0.20280140005553574</v>
      </c>
      <c r="F190" s="33">
        <v>684.75499758958995</v>
      </c>
      <c r="G190" s="31">
        <v>0.22314091496488145</v>
      </c>
      <c r="H190" s="34">
        <v>128</v>
      </c>
      <c r="L190" s="88"/>
    </row>
    <row r="191" spans="1:12" ht="15.6" x14ac:dyDescent="0.3">
      <c r="A191" s="45" t="s">
        <v>299</v>
      </c>
      <c r="B191" s="108">
        <v>4.2635858963224096E-2</v>
      </c>
      <c r="C191" s="31">
        <v>7.2419572455896591E-3</v>
      </c>
      <c r="D191" s="32">
        <v>0.12249290561472</v>
      </c>
      <c r="E191" s="31">
        <v>7.6415477391482646E-3</v>
      </c>
      <c r="F191" s="33">
        <v>25.494542496665801</v>
      </c>
      <c r="G191" s="31">
        <v>8.3078992622799448E-3</v>
      </c>
      <c r="H191" s="34">
        <v>6</v>
      </c>
      <c r="L191" s="88"/>
    </row>
    <row r="192" spans="1:12" ht="15.6" x14ac:dyDescent="0.3">
      <c r="A192" s="45" t="s">
        <v>300</v>
      </c>
      <c r="B192" s="108">
        <v>0.41661097957870197</v>
      </c>
      <c r="C192" s="31">
        <v>7.0763882223050606E-2</v>
      </c>
      <c r="D192" s="32">
        <v>0.870594783683595</v>
      </c>
      <c r="E192" s="31">
        <v>5.4310831860716287E-2</v>
      </c>
      <c r="F192" s="33">
        <v>96.012400914382695</v>
      </c>
      <c r="G192" s="31">
        <v>3.128753359000834E-2</v>
      </c>
      <c r="H192" s="34">
        <v>40</v>
      </c>
      <c r="L192" s="88"/>
    </row>
    <row r="193" spans="1:12" ht="15.6" x14ac:dyDescent="0.3">
      <c r="A193" s="45" t="s">
        <v>301</v>
      </c>
      <c r="B193" s="108">
        <v>0.52921315310231498</v>
      </c>
      <c r="C193" s="31">
        <v>8.9890039083684162E-2</v>
      </c>
      <c r="D193" s="32">
        <v>1.5164577538736699</v>
      </c>
      <c r="E193" s="31">
        <v>9.4602085422607979E-2</v>
      </c>
      <c r="F193" s="33">
        <v>114.454088046168</v>
      </c>
      <c r="G193" s="31">
        <v>3.7297120894326262E-2</v>
      </c>
      <c r="H193" s="34">
        <v>47</v>
      </c>
      <c r="L193" s="88"/>
    </row>
    <row r="194" spans="1:12" ht="15.6" x14ac:dyDescent="0.3">
      <c r="A194" s="98" t="s">
        <v>101</v>
      </c>
      <c r="B194" s="107" t="s">
        <v>166</v>
      </c>
      <c r="C194" s="26"/>
      <c r="D194" s="27" t="s">
        <v>166</v>
      </c>
      <c r="E194" s="26" t="s">
        <v>166</v>
      </c>
      <c r="F194" s="28" t="s">
        <v>166</v>
      </c>
      <c r="G194" s="26" t="s">
        <v>166</v>
      </c>
      <c r="H194" s="29" t="s">
        <v>166</v>
      </c>
      <c r="I194" s="85"/>
      <c r="J194" s="85"/>
      <c r="K194" s="85"/>
      <c r="L194" s="88"/>
    </row>
    <row r="195" spans="1:12" ht="15.6" x14ac:dyDescent="0.3">
      <c r="A195" s="45" t="s">
        <v>302</v>
      </c>
      <c r="B195" s="108">
        <v>4.6519083390659501</v>
      </c>
      <c r="C195" s="31">
        <v>0.79015462854814922</v>
      </c>
      <c r="D195" s="32">
        <v>11.695491300429099</v>
      </c>
      <c r="E195" s="31">
        <v>0.72960678544213076</v>
      </c>
      <c r="F195" s="33">
        <v>2335.5789269132097</v>
      </c>
      <c r="G195" s="31">
        <v>0.76109443605181304</v>
      </c>
      <c r="H195" s="34">
        <v>463</v>
      </c>
      <c r="L195" s="88"/>
    </row>
    <row r="196" spans="1:12" ht="15.6" x14ac:dyDescent="0.3">
      <c r="A196" s="45" t="s">
        <v>303</v>
      </c>
      <c r="B196" s="108">
        <v>1.0789403095615</v>
      </c>
      <c r="C196" s="31">
        <v>0.18326450509950726</v>
      </c>
      <c r="D196" s="32">
        <v>3.5647404107589895</v>
      </c>
      <c r="E196" s="31">
        <v>0.22238131987957643</v>
      </c>
      <c r="F196" s="33">
        <v>670.12480956937691</v>
      </c>
      <c r="G196" s="31">
        <v>0.21837337978451724</v>
      </c>
      <c r="H196" s="34">
        <v>93</v>
      </c>
      <c r="L196" s="88"/>
    </row>
    <row r="197" spans="1:12" ht="15.6" x14ac:dyDescent="0.3">
      <c r="A197" s="45" t="s">
        <v>304</v>
      </c>
      <c r="B197" s="108">
        <v>0.15649057713078898</v>
      </c>
      <c r="C197" s="31">
        <v>2.6580866352343458E-2</v>
      </c>
      <c r="D197" s="32">
        <v>0.76962373120869598</v>
      </c>
      <c r="E197" s="31">
        <v>4.8011894678298229E-2</v>
      </c>
      <c r="F197" s="33">
        <v>63.007340987715196</v>
      </c>
      <c r="G197" s="31">
        <v>2.053218416367026E-2</v>
      </c>
      <c r="H197" s="34">
        <v>11</v>
      </c>
      <c r="L197" s="88"/>
    </row>
    <row r="198" spans="1:12" ht="15.6" x14ac:dyDescent="0.3">
      <c r="A198" s="98" t="s">
        <v>102</v>
      </c>
      <c r="B198" s="107" t="s">
        <v>166</v>
      </c>
      <c r="C198" s="26" t="s">
        <v>166</v>
      </c>
      <c r="D198" s="27" t="s">
        <v>166</v>
      </c>
      <c r="E198" s="26" t="s">
        <v>166</v>
      </c>
      <c r="F198" s="28" t="s">
        <v>166</v>
      </c>
      <c r="G198" s="26" t="s">
        <v>166</v>
      </c>
      <c r="H198" s="29" t="s">
        <v>166</v>
      </c>
      <c r="I198" s="85"/>
      <c r="J198" s="85"/>
      <c r="K198" s="85"/>
      <c r="L198" s="88"/>
    </row>
    <row r="199" spans="1:12" ht="15.6" x14ac:dyDescent="0.3">
      <c r="A199" s="96" t="s">
        <v>305</v>
      </c>
      <c r="B199" s="108">
        <v>3.6489680304695695</v>
      </c>
      <c r="C199" s="31">
        <v>0.61979918101281373</v>
      </c>
      <c r="D199" s="32">
        <v>8.8262250597070295</v>
      </c>
      <c r="E199" s="31">
        <v>0.55061164409274166</v>
      </c>
      <c r="F199" s="33">
        <v>1963.7142582655397</v>
      </c>
      <c r="G199" s="31">
        <v>0.63991500297393022</v>
      </c>
      <c r="H199" s="34">
        <v>373</v>
      </c>
      <c r="L199" s="88"/>
    </row>
    <row r="200" spans="1:12" ht="15.6" x14ac:dyDescent="0.3">
      <c r="A200" s="96" t="s">
        <v>306</v>
      </c>
      <c r="B200" s="108">
        <v>1.07573559060098</v>
      </c>
      <c r="C200" s="31">
        <v>0.18272016429670473</v>
      </c>
      <c r="D200" s="32">
        <v>3.1571293864318499</v>
      </c>
      <c r="E200" s="31">
        <v>0.19695307907030088</v>
      </c>
      <c r="F200" s="33">
        <v>649.38365433702006</v>
      </c>
      <c r="G200" s="31">
        <v>0.21161446546878604</v>
      </c>
      <c r="H200" s="34">
        <v>94</v>
      </c>
      <c r="L200" s="88"/>
    </row>
    <row r="201" spans="1:12" ht="15.6" x14ac:dyDescent="0.3">
      <c r="A201" s="59" t="s">
        <v>307</v>
      </c>
      <c r="B201" s="108">
        <v>0.69185422242013794</v>
      </c>
      <c r="C201" s="31">
        <v>0.11751560355026645</v>
      </c>
      <c r="D201" s="32">
        <v>2.5692313826035802</v>
      </c>
      <c r="E201" s="31">
        <v>0.16027788845857754</v>
      </c>
      <c r="F201" s="33">
        <v>314.69044830657998</v>
      </c>
      <c r="G201" s="31">
        <v>0.10254808626884349</v>
      </c>
      <c r="H201" s="34">
        <v>60</v>
      </c>
      <c r="L201" s="88"/>
    </row>
    <row r="202" spans="1:12" ht="15.6" x14ac:dyDescent="0.3">
      <c r="A202" s="96" t="s">
        <v>308</v>
      </c>
      <c r="B202" s="108">
        <v>0.27418738544857196</v>
      </c>
      <c r="C202" s="31">
        <v>4.6572377594440204E-2</v>
      </c>
      <c r="D202" s="32">
        <v>0.72826779735323299</v>
      </c>
      <c r="E202" s="31">
        <v>4.5431962875165287E-2</v>
      </c>
      <c r="F202" s="33">
        <v>98.646729300050495</v>
      </c>
      <c r="G202" s="31">
        <v>3.2145981426628854E-2</v>
      </c>
      <c r="H202" s="34">
        <v>22</v>
      </c>
      <c r="L202" s="88"/>
    </row>
    <row r="203" spans="1:12" ht="15.6" x14ac:dyDescent="0.3">
      <c r="A203" s="59" t="s">
        <v>309</v>
      </c>
      <c r="B203" s="108">
        <v>0.19659399681897199</v>
      </c>
      <c r="C203" s="31">
        <v>3.3392673545773535E-2</v>
      </c>
      <c r="D203" s="32">
        <v>0.74900181630104601</v>
      </c>
      <c r="E203" s="31">
        <v>4.6725425503217094E-2</v>
      </c>
      <c r="F203" s="33">
        <v>42.275987261105996</v>
      </c>
      <c r="G203" s="31">
        <v>1.3776463861810124E-2</v>
      </c>
      <c r="H203" s="34">
        <v>18</v>
      </c>
      <c r="L203" s="88"/>
    </row>
    <row r="204" spans="1:12" ht="15.6" x14ac:dyDescent="0.3">
      <c r="A204" s="98" t="s">
        <v>103</v>
      </c>
      <c r="B204" s="107" t="s">
        <v>166</v>
      </c>
      <c r="C204" s="26" t="s">
        <v>166</v>
      </c>
      <c r="D204" s="27" t="s">
        <v>166</v>
      </c>
      <c r="E204" s="26" t="s">
        <v>166</v>
      </c>
      <c r="F204" s="28" t="s">
        <v>166</v>
      </c>
      <c r="G204" s="26" t="s">
        <v>166</v>
      </c>
      <c r="H204" s="29" t="s">
        <v>166</v>
      </c>
      <c r="I204" s="85"/>
      <c r="J204" s="85"/>
      <c r="K204" s="85"/>
      <c r="L204" s="88"/>
    </row>
    <row r="205" spans="1:12" ht="15.6" x14ac:dyDescent="0.3">
      <c r="A205" s="59" t="s">
        <v>310</v>
      </c>
      <c r="B205" s="108">
        <v>0.66625594654973497</v>
      </c>
      <c r="C205" s="31">
        <v>0.11316758233239513</v>
      </c>
      <c r="D205" s="32">
        <v>2.0275734781374197</v>
      </c>
      <c r="E205" s="31">
        <v>0.12648732144987251</v>
      </c>
      <c r="F205" s="33">
        <v>112.806975908331</v>
      </c>
      <c r="G205" s="31">
        <v>3.6760376933668099E-2</v>
      </c>
      <c r="H205" s="34">
        <v>23</v>
      </c>
      <c r="L205" s="88"/>
    </row>
    <row r="206" spans="1:12" ht="15.6" x14ac:dyDescent="0.3">
      <c r="A206" s="59" t="s">
        <v>311</v>
      </c>
      <c r="B206" s="108">
        <v>5.2210832792085098</v>
      </c>
      <c r="C206" s="31">
        <v>0.88683241766760579</v>
      </c>
      <c r="D206" s="32">
        <v>14.0022819642593</v>
      </c>
      <c r="E206" s="31">
        <v>0.87351267855012882</v>
      </c>
      <c r="F206" s="33">
        <v>2955.90410156197</v>
      </c>
      <c r="G206" s="31">
        <v>0.96323962306633226</v>
      </c>
      <c r="H206" s="34">
        <v>544</v>
      </c>
      <c r="L206" s="88"/>
    </row>
    <row r="207" spans="1:12" ht="15.6" x14ac:dyDescent="0.3">
      <c r="A207" s="98" t="s">
        <v>104</v>
      </c>
      <c r="B207" s="107" t="s">
        <v>166</v>
      </c>
      <c r="C207" s="26" t="s">
        <v>166</v>
      </c>
      <c r="D207" s="27" t="s">
        <v>166</v>
      </c>
      <c r="E207" s="26" t="s">
        <v>166</v>
      </c>
      <c r="F207" s="28" t="s">
        <v>166</v>
      </c>
      <c r="G207" s="26" t="s">
        <v>166</v>
      </c>
      <c r="H207" s="29" t="s">
        <v>166</v>
      </c>
      <c r="I207" s="85"/>
      <c r="J207" s="85"/>
      <c r="K207" s="85"/>
      <c r="L207" s="88"/>
    </row>
    <row r="208" spans="1:12" ht="15.6" customHeight="1" x14ac:dyDescent="0.3">
      <c r="A208" s="92" t="s">
        <v>312</v>
      </c>
      <c r="B208" s="62">
        <v>2.4622156448290999</v>
      </c>
      <c r="C208" s="63">
        <v>0.41822214593248402</v>
      </c>
      <c r="D208" s="64">
        <v>6.9553505245781801</v>
      </c>
      <c r="E208" s="65">
        <v>0.4338997659443804</v>
      </c>
      <c r="F208" s="66">
        <v>1462.1555443998998</v>
      </c>
      <c r="G208" s="63">
        <v>0.47647220852255384</v>
      </c>
      <c r="H208" s="67">
        <v>220</v>
      </c>
      <c r="I208" s="85"/>
      <c r="J208" s="85"/>
      <c r="K208" s="85"/>
      <c r="L208" s="88"/>
    </row>
    <row r="209" spans="1:14" ht="16.2" customHeight="1" x14ac:dyDescent="0.3">
      <c r="A209" s="58" t="s">
        <v>313</v>
      </c>
      <c r="B209" s="108">
        <v>0.33307794898024995</v>
      </c>
      <c r="C209" s="31">
        <v>5.6575294238689351E-2</v>
      </c>
      <c r="D209" s="32">
        <v>0.95523260424499001</v>
      </c>
      <c r="E209" s="31">
        <v>5.9590843328414245E-2</v>
      </c>
      <c r="F209" s="33">
        <v>205.76925399675</v>
      </c>
      <c r="G209" s="31">
        <v>6.7053967871871609E-2</v>
      </c>
      <c r="H209" s="34">
        <v>30</v>
      </c>
      <c r="L209" s="88"/>
    </row>
    <row r="210" spans="1:14" ht="16.2" customHeight="1" x14ac:dyDescent="0.3">
      <c r="A210" s="58" t="s">
        <v>314</v>
      </c>
      <c r="B210" s="108">
        <v>0.36952517466823198</v>
      </c>
      <c r="C210" s="31">
        <v>6.2766074876658778E-2</v>
      </c>
      <c r="D210" s="32">
        <v>1.1880330386189899</v>
      </c>
      <c r="E210" s="31">
        <v>7.4113771199508807E-2</v>
      </c>
      <c r="F210" s="33">
        <v>74.676571263330999</v>
      </c>
      <c r="G210" s="31">
        <v>2.43348328917595E-2</v>
      </c>
      <c r="H210" s="34">
        <v>20</v>
      </c>
      <c r="L210" s="88"/>
    </row>
    <row r="211" spans="1:14" ht="15.6" x14ac:dyDescent="0.3">
      <c r="A211" s="58" t="s">
        <v>315</v>
      </c>
      <c r="B211" s="108">
        <v>0.20578710944375297</v>
      </c>
      <c r="C211" s="31">
        <v>3.495417905314422E-2</v>
      </c>
      <c r="D211" s="32">
        <v>0.49141021025353698</v>
      </c>
      <c r="E211" s="31">
        <v>3.0655935234064964E-2</v>
      </c>
      <c r="F211" s="33">
        <v>20.9502064209798</v>
      </c>
      <c r="G211" s="31">
        <v>6.827037766699808E-3</v>
      </c>
      <c r="H211" s="34">
        <v>14</v>
      </c>
      <c r="L211" s="88"/>
    </row>
    <row r="212" spans="1:14" ht="15.6" x14ac:dyDescent="0.3">
      <c r="A212" s="96" t="s">
        <v>316</v>
      </c>
      <c r="B212" s="108">
        <v>0.23720345517359998</v>
      </c>
      <c r="C212" s="31">
        <v>4.029043445225465E-2</v>
      </c>
      <c r="D212" s="32">
        <v>0.94125250865666399</v>
      </c>
      <c r="E212" s="31">
        <v>5.8718714715741249E-2</v>
      </c>
      <c r="F212" s="33">
        <v>99.294337316497803</v>
      </c>
      <c r="G212" s="31">
        <v>3.235701726548703E-2</v>
      </c>
      <c r="H212" s="34">
        <v>14</v>
      </c>
      <c r="L212" s="88"/>
    </row>
    <row r="213" spans="1:14" ht="15.6" x14ac:dyDescent="0.3">
      <c r="A213" s="96" t="s">
        <v>317</v>
      </c>
      <c r="B213" s="108">
        <v>1.2373127521718901</v>
      </c>
      <c r="C213" s="31">
        <v>0.21016501762942574</v>
      </c>
      <c r="D213" s="32">
        <v>2.9935221248535497</v>
      </c>
      <c r="E213" s="31">
        <v>0.18674667002523976</v>
      </c>
      <c r="F213" s="33">
        <v>1001.5559001544799</v>
      </c>
      <c r="G213" s="31">
        <v>0.32637673435849007</v>
      </c>
      <c r="H213" s="34">
        <v>134</v>
      </c>
      <c r="L213" s="88"/>
    </row>
    <row r="214" spans="1:14" ht="15.6" x14ac:dyDescent="0.3">
      <c r="A214" s="58" t="s">
        <v>318</v>
      </c>
      <c r="B214" s="108">
        <v>7.9309204391366198E-2</v>
      </c>
      <c r="C214" s="31">
        <v>1.3471145682309794E-2</v>
      </c>
      <c r="D214" s="32">
        <v>0.38590003795045397</v>
      </c>
      <c r="E214" s="31">
        <v>2.4073831441411692E-2</v>
      </c>
      <c r="F214" s="33">
        <v>59.909275247858197</v>
      </c>
      <c r="G214" s="31">
        <v>1.9522618368244874E-2</v>
      </c>
      <c r="H214" s="34">
        <v>8</v>
      </c>
      <c r="L214" s="88"/>
    </row>
    <row r="215" spans="1:14" ht="15.6" x14ac:dyDescent="0.3">
      <c r="A215" s="99" t="s">
        <v>319</v>
      </c>
      <c r="B215" s="108">
        <v>3.3578556110534996</v>
      </c>
      <c r="C215" s="31">
        <v>0.57035198453695968</v>
      </c>
      <c r="D215" s="32">
        <v>8.9003808911463498</v>
      </c>
      <c r="E215" s="31">
        <v>0.55523775140267972</v>
      </c>
      <c r="F215" s="33">
        <v>1590.8233937571799</v>
      </c>
      <c r="G215" s="31">
        <v>0.5184011637448056</v>
      </c>
      <c r="H215" s="34">
        <v>341</v>
      </c>
      <c r="L215" s="88"/>
    </row>
    <row r="216" spans="1:14" ht="15.6" x14ac:dyDescent="0.3">
      <c r="A216" s="99" t="s">
        <v>320</v>
      </c>
      <c r="B216" s="108">
        <v>6.7267969875641292E-2</v>
      </c>
      <c r="C216" s="31">
        <v>1.1425869530556522E-2</v>
      </c>
      <c r="D216" s="32">
        <v>0.17412402667221399</v>
      </c>
      <c r="E216" s="31">
        <v>1.0862482652942745E-2</v>
      </c>
      <c r="F216" s="33">
        <v>15.7321393132176</v>
      </c>
      <c r="G216" s="31">
        <v>5.1266277326396034E-3</v>
      </c>
      <c r="H216" s="34">
        <v>6</v>
      </c>
      <c r="L216" s="88"/>
    </row>
    <row r="217" spans="1:14" ht="15.6" x14ac:dyDescent="0.3">
      <c r="A217" s="98" t="s">
        <v>105</v>
      </c>
      <c r="B217" s="107" t="s">
        <v>166</v>
      </c>
      <c r="C217" s="26" t="s">
        <v>166</v>
      </c>
      <c r="D217" s="27" t="s">
        <v>166</v>
      </c>
      <c r="E217" s="26" t="s">
        <v>166</v>
      </c>
      <c r="F217" s="28" t="s">
        <v>166</v>
      </c>
      <c r="G217" s="26" t="s">
        <v>166</v>
      </c>
      <c r="H217" s="29" t="s">
        <v>166</v>
      </c>
      <c r="K217" s="85"/>
      <c r="L217" s="88"/>
    </row>
    <row r="218" spans="1:14" ht="15.6" x14ac:dyDescent="0.3">
      <c r="A218" s="59" t="s">
        <v>321</v>
      </c>
      <c r="B218" s="110" t="s">
        <v>322</v>
      </c>
      <c r="C218" s="43" t="s">
        <v>322</v>
      </c>
      <c r="D218" s="32" t="s">
        <v>322</v>
      </c>
      <c r="E218" s="68" t="s">
        <v>322</v>
      </c>
      <c r="F218" s="33">
        <v>797.33280237463498</v>
      </c>
      <c r="G218" s="43">
        <v>0.25982661197023421</v>
      </c>
      <c r="H218" s="44">
        <v>151</v>
      </c>
      <c r="L218" s="87"/>
    </row>
    <row r="219" spans="1:14" ht="15.6" x14ac:dyDescent="0.3">
      <c r="A219" s="96" t="s">
        <v>323</v>
      </c>
      <c r="B219" s="110" t="s">
        <v>322</v>
      </c>
      <c r="C219" s="43" t="s">
        <v>322</v>
      </c>
      <c r="D219" s="32" t="s">
        <v>322</v>
      </c>
      <c r="E219" s="68" t="s">
        <v>322</v>
      </c>
      <c r="F219" s="33">
        <v>714.54828799930294</v>
      </c>
      <c r="G219" s="68">
        <v>0.23284964597851376</v>
      </c>
      <c r="H219" s="69">
        <v>398</v>
      </c>
      <c r="I219" s="1"/>
      <c r="J219" s="1"/>
      <c r="K219" s="1"/>
      <c r="L219" s="89"/>
    </row>
    <row r="220" spans="1:14" s="1" customFormat="1" ht="15.6" x14ac:dyDescent="0.3">
      <c r="A220" s="96" t="s">
        <v>324</v>
      </c>
      <c r="B220" s="110" t="s">
        <v>322</v>
      </c>
      <c r="C220" s="43" t="s">
        <v>322</v>
      </c>
      <c r="D220" s="32" t="s">
        <v>322</v>
      </c>
      <c r="E220" s="68" t="s">
        <v>322</v>
      </c>
      <c r="F220" s="49">
        <v>497.70893274219196</v>
      </c>
      <c r="G220" s="68">
        <v>0.16218826737917588</v>
      </c>
      <c r="H220" s="69">
        <v>420</v>
      </c>
      <c r="L220" s="89"/>
      <c r="N220"/>
    </row>
    <row r="221" spans="1:14" s="1" customFormat="1" ht="15.6" x14ac:dyDescent="0.3">
      <c r="A221" s="96" t="s">
        <v>325</v>
      </c>
      <c r="B221" s="110" t="s">
        <v>322</v>
      </c>
      <c r="C221" s="43" t="s">
        <v>322</v>
      </c>
      <c r="D221" s="32" t="s">
        <v>322</v>
      </c>
      <c r="E221" s="68" t="s">
        <v>322</v>
      </c>
      <c r="F221" s="49">
        <v>83.964678443050985</v>
      </c>
      <c r="G221" s="68">
        <v>2.7361545718493474E-2</v>
      </c>
      <c r="H221" s="69">
        <v>131</v>
      </c>
      <c r="L221" s="89"/>
      <c r="N221"/>
    </row>
    <row r="222" spans="1:14" s="1" customFormat="1" ht="15.6" x14ac:dyDescent="0.3">
      <c r="A222" s="96" t="s">
        <v>326</v>
      </c>
      <c r="B222" s="110" t="s">
        <v>322</v>
      </c>
      <c r="C222" s="43" t="s">
        <v>322</v>
      </c>
      <c r="D222" s="32" t="s">
        <v>322</v>
      </c>
      <c r="E222" s="68" t="s">
        <v>322</v>
      </c>
      <c r="F222" s="49">
        <v>340.85807331963599</v>
      </c>
      <c r="G222" s="68">
        <v>0.11107532273798262</v>
      </c>
      <c r="H222" s="69">
        <v>412</v>
      </c>
      <c r="L222" s="89"/>
      <c r="N222"/>
    </row>
    <row r="223" spans="1:14" s="1" customFormat="1" ht="15.6" x14ac:dyDescent="0.3">
      <c r="A223" s="96" t="s">
        <v>327</v>
      </c>
      <c r="B223" s="110" t="s">
        <v>322</v>
      </c>
      <c r="C223" s="31" t="s">
        <v>322</v>
      </c>
      <c r="D223" s="32" t="s">
        <v>322</v>
      </c>
      <c r="E223" s="47" t="s">
        <v>322</v>
      </c>
      <c r="F223" s="49">
        <v>182.377012411056</v>
      </c>
      <c r="G223" s="47">
        <v>5.9431144805394638E-2</v>
      </c>
      <c r="H223" s="48">
        <v>290</v>
      </c>
      <c r="L223" s="89"/>
      <c r="N223"/>
    </row>
    <row r="224" spans="1:14" s="1" customFormat="1" ht="15.6" x14ac:dyDescent="0.3">
      <c r="A224" s="96" t="s">
        <v>328</v>
      </c>
      <c r="B224" s="110" t="s">
        <v>322</v>
      </c>
      <c r="C224" s="31" t="s">
        <v>322</v>
      </c>
      <c r="D224" s="32" t="s">
        <v>322</v>
      </c>
      <c r="E224" s="47" t="s">
        <v>322</v>
      </c>
      <c r="F224" s="49">
        <v>165.86716385980998</v>
      </c>
      <c r="G224" s="47">
        <v>5.4051085186078512E-2</v>
      </c>
      <c r="H224" s="48">
        <v>208</v>
      </c>
      <c r="L224" s="89"/>
      <c r="N224"/>
    </row>
    <row r="225" spans="1:14" s="1" customFormat="1" ht="15.6" x14ac:dyDescent="0.3">
      <c r="A225" s="96" t="s">
        <v>329</v>
      </c>
      <c r="B225" s="110" t="s">
        <v>322</v>
      </c>
      <c r="C225" s="31" t="s">
        <v>322</v>
      </c>
      <c r="D225" s="32" t="s">
        <v>322</v>
      </c>
      <c r="E225" s="47" t="s">
        <v>322</v>
      </c>
      <c r="F225" s="49">
        <v>124.560822111099</v>
      </c>
      <c r="G225" s="47">
        <v>4.0590599429706178E-2</v>
      </c>
      <c r="H225" s="48">
        <v>165</v>
      </c>
      <c r="L225" s="89"/>
      <c r="N225"/>
    </row>
    <row r="226" spans="1:14" s="1" customFormat="1" ht="15.6" x14ac:dyDescent="0.3">
      <c r="A226" s="96" t="s">
        <v>330</v>
      </c>
      <c r="B226" s="110" t="s">
        <v>322</v>
      </c>
      <c r="C226" s="31" t="s">
        <v>322</v>
      </c>
      <c r="D226" s="32" t="s">
        <v>322</v>
      </c>
      <c r="E226" s="47" t="s">
        <v>322</v>
      </c>
      <c r="F226" s="49">
        <v>74.948722149770006</v>
      </c>
      <c r="G226" s="47">
        <v>2.4423518623185009E-2</v>
      </c>
      <c r="H226" s="48">
        <v>124</v>
      </c>
      <c r="L226" s="89"/>
      <c r="N226"/>
    </row>
    <row r="227" spans="1:14" s="1" customFormat="1" ht="15.6" x14ac:dyDescent="0.3">
      <c r="A227" s="100" t="s">
        <v>255</v>
      </c>
      <c r="B227" s="110" t="s">
        <v>322</v>
      </c>
      <c r="C227" s="31" t="s">
        <v>322</v>
      </c>
      <c r="D227" s="32" t="s">
        <v>322</v>
      </c>
      <c r="E227" s="47" t="s">
        <v>322</v>
      </c>
      <c r="F227" s="49">
        <v>86.544582059743405</v>
      </c>
      <c r="G227" s="47">
        <v>2.8202258171234111E-2</v>
      </c>
      <c r="H227" s="48">
        <v>52</v>
      </c>
      <c r="L227" s="89"/>
      <c r="N227"/>
    </row>
    <row r="228" spans="1:14" ht="15.6" customHeight="1" x14ac:dyDescent="0.3">
      <c r="A228" s="91" t="s">
        <v>331</v>
      </c>
      <c r="B228" s="107" t="s">
        <v>166</v>
      </c>
      <c r="C228" s="26"/>
      <c r="D228" s="27" t="s">
        <v>166</v>
      </c>
      <c r="E228" s="26"/>
      <c r="F228" s="28" t="s">
        <v>166</v>
      </c>
      <c r="G228" s="26"/>
      <c r="H228" s="29" t="s">
        <v>166</v>
      </c>
      <c r="I228" s="86"/>
      <c r="J228" s="86"/>
      <c r="K228" s="86"/>
      <c r="L228" s="88"/>
    </row>
    <row r="229" spans="1:14" ht="15.6" customHeight="1" x14ac:dyDescent="0.3">
      <c r="A229" s="101" t="s">
        <v>332</v>
      </c>
      <c r="B229" s="70">
        <v>1.10086867277766</v>
      </c>
      <c r="C229" s="71">
        <v>0.18698916956596423</v>
      </c>
      <c r="D229" s="72">
        <v>3.6071879736797396</v>
      </c>
      <c r="E229" s="73">
        <v>0.22502935142753927</v>
      </c>
      <c r="F229" s="74">
        <v>437.95700936951897</v>
      </c>
      <c r="G229" s="71">
        <v>0.14271692522143531</v>
      </c>
      <c r="H229" s="75">
        <v>101</v>
      </c>
      <c r="L229" s="88"/>
    </row>
    <row r="230" spans="1:14" ht="15.6" customHeight="1" x14ac:dyDescent="0.3">
      <c r="A230" s="101" t="s">
        <v>319</v>
      </c>
      <c r="B230" s="70">
        <v>4.4607066877349899</v>
      </c>
      <c r="C230" s="71">
        <v>0.75767787733693714</v>
      </c>
      <c r="D230" s="72">
        <v>11.529257842467098</v>
      </c>
      <c r="E230" s="73">
        <v>0.71923654482708832</v>
      </c>
      <c r="F230" s="74">
        <v>2515.5547444292797</v>
      </c>
      <c r="G230" s="71">
        <v>0.81974310416443108</v>
      </c>
      <c r="H230" s="75">
        <v>441</v>
      </c>
      <c r="I230" s="90"/>
      <c r="J230" s="90"/>
      <c r="K230" s="90"/>
      <c r="L230" s="88"/>
    </row>
    <row r="231" spans="1:14" ht="15.6" customHeight="1" x14ac:dyDescent="0.3">
      <c r="A231" s="101" t="s">
        <v>333</v>
      </c>
      <c r="B231" s="70">
        <v>0.32576386524558099</v>
      </c>
      <c r="C231" s="71">
        <v>5.5332953097097161E-2</v>
      </c>
      <c r="D231" s="72">
        <v>0.89340962624986997</v>
      </c>
      <c r="E231" s="73">
        <v>5.573410374537302E-2</v>
      </c>
      <c r="F231" s="74">
        <v>115.199323671496</v>
      </c>
      <c r="G231" s="71">
        <v>3.7539970614131869E-2</v>
      </c>
      <c r="H231" s="75">
        <v>25</v>
      </c>
      <c r="L231" s="88"/>
    </row>
    <row r="232" spans="1:14" ht="15.6" customHeight="1" x14ac:dyDescent="0.3">
      <c r="A232" s="91" t="s">
        <v>334</v>
      </c>
      <c r="B232" s="107" t="s">
        <v>166</v>
      </c>
      <c r="C232" s="26" t="s">
        <v>166</v>
      </c>
      <c r="D232" s="27" t="s">
        <v>166</v>
      </c>
      <c r="E232" s="26" t="s">
        <v>166</v>
      </c>
      <c r="F232" s="28" t="s">
        <v>166</v>
      </c>
      <c r="G232" s="26" t="s">
        <v>166</v>
      </c>
      <c r="H232" s="29" t="s">
        <v>166</v>
      </c>
      <c r="I232" s="85"/>
      <c r="J232" s="85"/>
      <c r="K232" s="85"/>
      <c r="L232" s="88"/>
    </row>
    <row r="233" spans="1:14" ht="15.6" customHeight="1" x14ac:dyDescent="0.3">
      <c r="A233" s="92" t="s">
        <v>335</v>
      </c>
      <c r="B233" s="62">
        <v>0.29169078421192596</v>
      </c>
      <c r="C233" s="63">
        <v>4.9545435217274857E-2</v>
      </c>
      <c r="D233" s="64">
        <v>1.5122798568412501</v>
      </c>
      <c r="E233" s="65">
        <v>9.4341453188747038E-2</v>
      </c>
      <c r="F233" s="66">
        <v>163.248319756461</v>
      </c>
      <c r="G233" s="63">
        <v>5.3197683208102857E-2</v>
      </c>
      <c r="H233" s="67">
        <v>24</v>
      </c>
      <c r="I233" s="87"/>
      <c r="J233" s="87"/>
      <c r="K233" s="87"/>
      <c r="L233" s="87"/>
    </row>
    <row r="234" spans="1:14" ht="15.6" customHeight="1" x14ac:dyDescent="0.3">
      <c r="A234" s="35" t="s">
        <v>336</v>
      </c>
      <c r="B234" s="70">
        <v>0.15477335584097299</v>
      </c>
      <c r="C234" s="76">
        <v>2.6289185981302018E-2</v>
      </c>
      <c r="D234" s="72">
        <v>0.96240754361686098</v>
      </c>
      <c r="E234" s="77">
        <v>6.0038441835940037E-2</v>
      </c>
      <c r="F234" s="74">
        <v>95.369648961289784</v>
      </c>
      <c r="G234" s="76">
        <v>3.1078080195124789E-2</v>
      </c>
      <c r="H234" s="75">
        <v>10</v>
      </c>
      <c r="I234" s="85"/>
      <c r="J234" s="85"/>
      <c r="K234" s="85"/>
      <c r="L234" s="88"/>
    </row>
    <row r="235" spans="1:14" ht="15.6" customHeight="1" x14ac:dyDescent="0.3">
      <c r="A235" s="35" t="s">
        <v>337</v>
      </c>
      <c r="B235" s="70">
        <v>0.136917428370953</v>
      </c>
      <c r="C235" s="76">
        <v>2.3256249235972842E-2</v>
      </c>
      <c r="D235" s="72">
        <v>0.549872313224394</v>
      </c>
      <c r="E235" s="77">
        <v>3.4303011352807312E-2</v>
      </c>
      <c r="F235" s="74">
        <v>67.878670795171388</v>
      </c>
      <c r="G235" s="76">
        <v>2.211960301297812E-2</v>
      </c>
      <c r="H235" s="75">
        <v>14</v>
      </c>
      <c r="I235" s="87"/>
      <c r="J235" s="87"/>
      <c r="K235" s="87"/>
      <c r="L235" s="87"/>
    </row>
    <row r="236" spans="1:14" ht="15.6" customHeight="1" x14ac:dyDescent="0.3">
      <c r="A236" s="92" t="s">
        <v>338</v>
      </c>
      <c r="B236" s="62">
        <v>0.43159385036089698</v>
      </c>
      <c r="C236" s="63">
        <v>7.3308812998678766E-2</v>
      </c>
      <c r="D236" s="64">
        <v>1.3554796276207399</v>
      </c>
      <c r="E236" s="65">
        <v>8.4559691289273153E-2</v>
      </c>
      <c r="F236" s="66">
        <v>114.366134645039</v>
      </c>
      <c r="G236" s="63">
        <v>3.7268459544688388E-2</v>
      </c>
      <c r="H236" s="67">
        <v>36</v>
      </c>
      <c r="L236" s="88"/>
    </row>
    <row r="237" spans="1:14" ht="15.6" customHeight="1" x14ac:dyDescent="0.3">
      <c r="A237" s="35" t="s">
        <v>339</v>
      </c>
      <c r="B237" s="70">
        <v>0.33527600303641897</v>
      </c>
      <c r="C237" s="76">
        <v>5.6948646948951416E-2</v>
      </c>
      <c r="D237" s="72">
        <v>1.0423581411761</v>
      </c>
      <c r="E237" s="77">
        <v>6.5026047485070279E-2</v>
      </c>
      <c r="F237" s="74">
        <v>90.059216432412001</v>
      </c>
      <c r="G237" s="76">
        <v>2.934757106773719E-2</v>
      </c>
      <c r="H237" s="75">
        <v>27</v>
      </c>
      <c r="L237" s="88"/>
    </row>
    <row r="238" spans="1:14" ht="15.6" customHeight="1" x14ac:dyDescent="0.3">
      <c r="A238" s="35" t="s">
        <v>340</v>
      </c>
      <c r="B238" s="70">
        <v>2.4432873314765798E-2</v>
      </c>
      <c r="C238" s="76">
        <v>4.1500705799093901E-3</v>
      </c>
      <c r="D238" s="72">
        <v>4.8246964390868195E-2</v>
      </c>
      <c r="E238" s="77">
        <v>3.0098190569617868E-3</v>
      </c>
      <c r="F238" s="74">
        <v>2.5626510226833399</v>
      </c>
      <c r="G238" s="76">
        <v>8.3509035487168372E-4</v>
      </c>
      <c r="H238" s="75">
        <v>3</v>
      </c>
      <c r="L238" s="88"/>
    </row>
    <row r="239" spans="1:14" ht="15.6" customHeight="1" x14ac:dyDescent="0.3">
      <c r="A239" s="35" t="s">
        <v>341</v>
      </c>
      <c r="B239" s="70">
        <v>0.10432758969997</v>
      </c>
      <c r="C239" s="76">
        <v>1.7720668998232131E-2</v>
      </c>
      <c r="D239" s="72">
        <v>0.32092478845024802</v>
      </c>
      <c r="E239" s="77">
        <v>2.002044183139964E-2</v>
      </c>
      <c r="F239" s="74">
        <v>61.939421821609898</v>
      </c>
      <c r="G239" s="76">
        <v>2.0184181650841442E-2</v>
      </c>
      <c r="H239" s="75">
        <v>9</v>
      </c>
      <c r="L239" s="88"/>
    </row>
    <row r="240" spans="1:14" ht="15.6" customHeight="1" x14ac:dyDescent="0.3">
      <c r="A240" s="92" t="s">
        <v>342</v>
      </c>
      <c r="B240" s="62">
        <v>0.46154075539908301</v>
      </c>
      <c r="C240" s="63">
        <v>7.839547505259313E-2</v>
      </c>
      <c r="D240" s="64">
        <v>1.0244701051640499</v>
      </c>
      <c r="E240" s="65">
        <v>6.3910127502115305E-2</v>
      </c>
      <c r="F240" s="66">
        <v>192.56454893125598</v>
      </c>
      <c r="G240" s="63">
        <v>6.2750954413732907E-2</v>
      </c>
      <c r="H240" s="67">
        <v>51</v>
      </c>
      <c r="L240" s="88"/>
    </row>
    <row r="241" spans="1:14" ht="15.6" customHeight="1" x14ac:dyDescent="0.3">
      <c r="A241" s="35" t="s">
        <v>343</v>
      </c>
      <c r="B241" s="70">
        <v>7.1374115183331407E-2</v>
      </c>
      <c r="C241" s="76">
        <v>1.2123323023592042E-2</v>
      </c>
      <c r="D241" s="72">
        <v>0.13798728623703399</v>
      </c>
      <c r="E241" s="77">
        <v>8.6081428951677967E-3</v>
      </c>
      <c r="F241" s="74">
        <v>43.905812546648598</v>
      </c>
      <c r="G241" s="76">
        <v>1.4307574560861711E-2</v>
      </c>
      <c r="H241" s="75">
        <v>7</v>
      </c>
      <c r="L241" s="88"/>
    </row>
    <row r="242" spans="1:14" ht="15.6" customHeight="1" x14ac:dyDescent="0.3">
      <c r="A242" s="35" t="s">
        <v>344</v>
      </c>
      <c r="B242" s="70">
        <v>6.2368033891430197E-2</v>
      </c>
      <c r="C242" s="76">
        <v>1.0593585913744884E-2</v>
      </c>
      <c r="D242" s="72">
        <v>0.180266505431362</v>
      </c>
      <c r="E242" s="77">
        <v>1.1245672556383922E-2</v>
      </c>
      <c r="F242" s="74">
        <v>33.317814174635295</v>
      </c>
      <c r="G242" s="76">
        <v>1.0857266563557011E-2</v>
      </c>
      <c r="H242" s="75">
        <v>6</v>
      </c>
      <c r="L242" s="88"/>
    </row>
    <row r="243" spans="1:14" ht="15.6" customHeight="1" x14ac:dyDescent="0.3">
      <c r="A243" s="35" t="s">
        <v>345</v>
      </c>
      <c r="B243" s="70">
        <v>0.32030726821328198</v>
      </c>
      <c r="C243" s="76">
        <v>5.4406117251045459E-2</v>
      </c>
      <c r="D243" s="72">
        <v>0.63198047854386397</v>
      </c>
      <c r="E243" s="77">
        <v>3.9425213833954177E-2</v>
      </c>
      <c r="F243" s="74">
        <v>103.676297333848</v>
      </c>
      <c r="G243" s="76">
        <v>3.3784965321438411E-2</v>
      </c>
      <c r="H243" s="75">
        <v>38</v>
      </c>
      <c r="L243" s="88"/>
    </row>
    <row r="244" spans="1:14" ht="30.6" customHeight="1" x14ac:dyDescent="0.3">
      <c r="A244" s="59" t="s">
        <v>346</v>
      </c>
      <c r="B244" s="70">
        <v>0.115666144451016</v>
      </c>
      <c r="C244" s="76">
        <v>1.964659076292978E-2</v>
      </c>
      <c r="D244" s="72">
        <v>0.32936339382254498</v>
      </c>
      <c r="E244" s="77">
        <v>2.0546872366136594E-2</v>
      </c>
      <c r="F244" s="74">
        <v>51.526562952496</v>
      </c>
      <c r="G244" s="76">
        <v>1.6790946313190246E-2</v>
      </c>
      <c r="H244" s="75">
        <v>17</v>
      </c>
      <c r="L244" s="88"/>
    </row>
    <row r="245" spans="1:14" ht="15.6" customHeight="1" x14ac:dyDescent="0.3">
      <c r="A245" s="92" t="s">
        <v>275</v>
      </c>
      <c r="B245" s="62">
        <v>0.18308739460873499</v>
      </c>
      <c r="C245" s="63">
        <v>3.1098495871902963E-2</v>
      </c>
      <c r="D245" s="64">
        <v>0.40791157864493799</v>
      </c>
      <c r="E245" s="65">
        <v>2.5446990467928338E-2</v>
      </c>
      <c r="F245" s="66">
        <v>49.373412440453201</v>
      </c>
      <c r="G245" s="63">
        <v>1.6089299772448537E-2</v>
      </c>
      <c r="H245" s="67">
        <v>18</v>
      </c>
      <c r="L245" s="88"/>
    </row>
    <row r="246" spans="1:14" s="1" customFormat="1" ht="15.6" x14ac:dyDescent="0.3">
      <c r="A246" s="98" t="s">
        <v>108</v>
      </c>
      <c r="B246" s="107" t="s">
        <v>166</v>
      </c>
      <c r="C246" s="26"/>
      <c r="D246" s="27" t="s">
        <v>166</v>
      </c>
      <c r="E246" s="26"/>
      <c r="F246" s="28" t="s">
        <v>166</v>
      </c>
      <c r="G246" s="26"/>
      <c r="H246" s="29" t="s">
        <v>166</v>
      </c>
      <c r="I246" s="85"/>
      <c r="J246" s="85"/>
      <c r="K246" s="85"/>
      <c r="L246" s="88"/>
      <c r="N246"/>
    </row>
    <row r="247" spans="1:14" s="1" customFormat="1" ht="15.6" x14ac:dyDescent="0.3">
      <c r="A247" s="102" t="s">
        <v>347</v>
      </c>
      <c r="B247" s="108">
        <v>0.92662070230506699</v>
      </c>
      <c r="C247" s="31">
        <v>0.15739210308298926</v>
      </c>
      <c r="D247" s="32">
        <v>2.88413945775907</v>
      </c>
      <c r="E247" s="31">
        <v>0.17992298608825438</v>
      </c>
      <c r="F247" s="33">
        <v>429.20259226761999</v>
      </c>
      <c r="G247" s="31">
        <v>0.13986412582752308</v>
      </c>
      <c r="H247" s="34">
        <v>80</v>
      </c>
      <c r="I247"/>
      <c r="J247"/>
      <c r="K247"/>
      <c r="L247" s="88"/>
      <c r="N247"/>
    </row>
    <row r="248" spans="1:14" ht="16.2" customHeight="1" x14ac:dyDescent="0.3">
      <c r="A248" s="102" t="s">
        <v>348</v>
      </c>
      <c r="B248" s="108">
        <v>2.0893454450074498</v>
      </c>
      <c r="C248" s="31">
        <v>0.35488789840173679</v>
      </c>
      <c r="D248" s="32">
        <v>6.3836846296838399</v>
      </c>
      <c r="E248" s="31">
        <v>0.39823719263243623</v>
      </c>
      <c r="F248" s="33">
        <v>1450.7786222399</v>
      </c>
      <c r="G248" s="31">
        <v>0.47276481415638943</v>
      </c>
      <c r="H248" s="34">
        <v>198</v>
      </c>
      <c r="L248" s="88"/>
    </row>
    <row r="249" spans="1:14" ht="15.6" x14ac:dyDescent="0.3">
      <c r="A249" s="102" t="s">
        <v>349</v>
      </c>
      <c r="B249" s="108">
        <v>1.3724143843640699</v>
      </c>
      <c r="C249" s="31">
        <v>0.23311284295620227</v>
      </c>
      <c r="D249" s="32">
        <v>3.8133881579498898</v>
      </c>
      <c r="E249" s="31">
        <v>0.23789286008556371</v>
      </c>
      <c r="F249" s="33">
        <v>735.81145559972799</v>
      </c>
      <c r="G249" s="31">
        <v>0.23977866831513381</v>
      </c>
      <c r="H249" s="34">
        <v>150</v>
      </c>
      <c r="L249" s="88"/>
    </row>
    <row r="250" spans="1:14" ht="15.6" x14ac:dyDescent="0.3">
      <c r="A250" s="102" t="s">
        <v>350</v>
      </c>
      <c r="B250" s="108">
        <v>0.81852133837905594</v>
      </c>
      <c r="C250" s="31">
        <v>0.13903077553232671</v>
      </c>
      <c r="D250" s="32">
        <v>1.6525594686344598</v>
      </c>
      <c r="E250" s="31">
        <v>0.10309259959161415</v>
      </c>
      <c r="F250" s="33">
        <v>296.30013875612099</v>
      </c>
      <c r="G250" s="31">
        <v>9.6555241362238892E-2</v>
      </c>
      <c r="H250" s="34">
        <v>88</v>
      </c>
      <c r="L250" s="88"/>
    </row>
    <row r="251" spans="1:14" ht="15.6" x14ac:dyDescent="0.3">
      <c r="A251" s="102" t="s">
        <v>351</v>
      </c>
      <c r="B251" s="108">
        <v>0.49809396318696697</v>
      </c>
      <c r="C251" s="31">
        <v>8.4604257388076129E-2</v>
      </c>
      <c r="D251" s="32">
        <v>1.0296631346345999</v>
      </c>
      <c r="E251" s="31">
        <v>6.4234087346245597E-2</v>
      </c>
      <c r="F251" s="33">
        <v>121.43064582780698</v>
      </c>
      <c r="G251" s="31">
        <v>3.9570569780687417E-2</v>
      </c>
      <c r="H251" s="34">
        <v>43</v>
      </c>
      <c r="L251" s="88"/>
    </row>
    <row r="252" spans="1:14" ht="15.6" x14ac:dyDescent="0.3">
      <c r="A252" s="102" t="s">
        <v>352</v>
      </c>
      <c r="B252" s="108">
        <v>0.18234339251562498</v>
      </c>
      <c r="C252" s="31">
        <v>3.0972122638668012E-2</v>
      </c>
      <c r="D252" s="32">
        <v>0.26642059373488203</v>
      </c>
      <c r="E252" s="31">
        <v>1.6620274255888627E-2</v>
      </c>
      <c r="F252" s="33">
        <v>35.1876227791305</v>
      </c>
      <c r="G252" s="31">
        <v>1.1466580558029434E-2</v>
      </c>
      <c r="H252" s="34">
        <v>8</v>
      </c>
      <c r="L252" s="88"/>
    </row>
    <row r="253" spans="1:14" ht="15.6" x14ac:dyDescent="0.3">
      <c r="A253" s="98" t="s">
        <v>109</v>
      </c>
      <c r="B253" s="107" t="s">
        <v>166</v>
      </c>
      <c r="C253" s="26"/>
      <c r="D253" s="27" t="s">
        <v>166</v>
      </c>
      <c r="E253" s="26"/>
      <c r="F253" s="28" t="s">
        <v>166</v>
      </c>
      <c r="G253" s="26"/>
      <c r="H253" s="29" t="s">
        <v>166</v>
      </c>
      <c r="I253" s="85"/>
      <c r="J253" s="85"/>
      <c r="K253" s="85"/>
      <c r="L253" s="88"/>
    </row>
    <row r="254" spans="1:14" ht="15.6" x14ac:dyDescent="0.3">
      <c r="A254" s="78" t="s">
        <v>353</v>
      </c>
      <c r="B254" s="108">
        <v>3.7820208957224697</v>
      </c>
      <c r="C254" s="31">
        <v>0.64239901094460505</v>
      </c>
      <c r="D254" s="32">
        <v>10.6780389410462</v>
      </c>
      <c r="E254" s="31">
        <v>0.66613445014633743</v>
      </c>
      <c r="F254" s="33">
        <v>2120.83329450169</v>
      </c>
      <c r="G254" s="31">
        <v>0.69111533831656924</v>
      </c>
      <c r="H254" s="34">
        <v>332</v>
      </c>
      <c r="L254" s="88"/>
    </row>
    <row r="255" spans="1:14" ht="16.2" customHeight="1" x14ac:dyDescent="0.3">
      <c r="A255" s="78" t="s">
        <v>354</v>
      </c>
      <c r="B255" s="108">
        <v>2.0901847092404497</v>
      </c>
      <c r="C255" s="31">
        <v>0.35503045248276</v>
      </c>
      <c r="D255" s="32">
        <v>5.3362898906387697</v>
      </c>
      <c r="E255" s="31">
        <v>0.33289694406881787</v>
      </c>
      <c r="F255" s="33">
        <v>940.563732631569</v>
      </c>
      <c r="G255" s="31">
        <v>0.30650123419469166</v>
      </c>
      <c r="H255" s="34">
        <v>232</v>
      </c>
      <c r="L255" s="88"/>
    </row>
    <row r="256" spans="1:14" ht="15.6" x14ac:dyDescent="0.3">
      <c r="A256" s="78" t="s">
        <v>355</v>
      </c>
      <c r="B256" s="108">
        <v>1.5133620795311999E-2</v>
      </c>
      <c r="C256" s="31">
        <v>2.5705365726336107E-3</v>
      </c>
      <c r="D256" s="32">
        <v>1.5526610711785998E-2</v>
      </c>
      <c r="E256" s="31">
        <v>9.6860578484820963E-4</v>
      </c>
      <c r="F256" s="33">
        <v>7.3140503370349199</v>
      </c>
      <c r="G256" s="31">
        <v>2.3834274887371528E-3</v>
      </c>
      <c r="H256" s="34">
        <v>3</v>
      </c>
      <c r="L256" s="88"/>
    </row>
    <row r="257" spans="1:12" ht="15.6" x14ac:dyDescent="0.3">
      <c r="A257" s="98" t="s">
        <v>110</v>
      </c>
      <c r="B257" s="107" t="s">
        <v>166</v>
      </c>
      <c r="C257" s="26" t="s">
        <v>166</v>
      </c>
      <c r="D257" s="27" t="s">
        <v>166</v>
      </c>
      <c r="E257" s="26" t="s">
        <v>166</v>
      </c>
      <c r="F257" s="28" t="s">
        <v>166</v>
      </c>
      <c r="G257" s="26" t="s">
        <v>166</v>
      </c>
      <c r="H257" s="29" t="s">
        <v>166</v>
      </c>
      <c r="I257" s="85"/>
      <c r="J257" s="85"/>
      <c r="K257" s="85"/>
      <c r="L257" s="88"/>
    </row>
    <row r="258" spans="1:12" ht="15.6" x14ac:dyDescent="0.3">
      <c r="A258" s="78" t="s">
        <v>356</v>
      </c>
      <c r="B258" s="109">
        <v>4.8165321041687799</v>
      </c>
      <c r="C258" s="39">
        <v>0.81811696582651927</v>
      </c>
      <c r="D258" s="40">
        <v>12.8448051420411</v>
      </c>
      <c r="E258" s="39">
        <v>0.80130511396056692</v>
      </c>
      <c r="F258" s="41">
        <v>2757.1034155855496</v>
      </c>
      <c r="G258" s="39">
        <v>0.89845650045959191</v>
      </c>
      <c r="H258" s="42">
        <v>489</v>
      </c>
      <c r="L258" s="88"/>
    </row>
    <row r="259" spans="1:12" ht="16.2" customHeight="1" x14ac:dyDescent="0.3">
      <c r="A259" s="78" t="s">
        <v>357</v>
      </c>
      <c r="B259" s="109">
        <v>0.554599504362146</v>
      </c>
      <c r="C259" s="39">
        <v>9.4202063630997632E-2</v>
      </c>
      <c r="D259" s="40">
        <v>1.4173180949173598</v>
      </c>
      <c r="E259" s="39">
        <v>8.8417397150616472E-2</v>
      </c>
      <c r="F259" s="41">
        <v>161.82628695758899</v>
      </c>
      <c r="G259" s="39">
        <v>5.273428578717515E-2</v>
      </c>
      <c r="H259" s="42">
        <v>47</v>
      </c>
      <c r="L259" s="88"/>
    </row>
    <row r="260" spans="1:12" ht="15.6" x14ac:dyDescent="0.3">
      <c r="A260" s="78" t="s">
        <v>358</v>
      </c>
      <c r="B260" s="109">
        <v>0.14828885920291399</v>
      </c>
      <c r="C260" s="31">
        <v>2.5187755200876103E-2</v>
      </c>
      <c r="D260" s="32">
        <v>0.41807005379901596</v>
      </c>
      <c r="E260" s="31">
        <v>2.6080712661530302E-2</v>
      </c>
      <c r="F260" s="33">
        <v>60.334166362938902</v>
      </c>
      <c r="G260" s="31">
        <v>1.9661077514236215E-2</v>
      </c>
      <c r="H260" s="34">
        <v>15</v>
      </c>
      <c r="L260" s="88"/>
    </row>
    <row r="261" spans="1:12" ht="15.6" x14ac:dyDescent="0.3">
      <c r="A261" s="96" t="s">
        <v>359</v>
      </c>
      <c r="B261" s="109">
        <v>0.28078762485094799</v>
      </c>
      <c r="C261" s="31">
        <v>4.7693467979974417E-2</v>
      </c>
      <c r="D261" s="32">
        <v>1.19984843246811</v>
      </c>
      <c r="E261" s="31">
        <v>7.4850857936914442E-2</v>
      </c>
      <c r="F261" s="33">
        <v>71.140438056247902</v>
      </c>
      <c r="G261" s="31">
        <v>2.3182514176242588E-2</v>
      </c>
      <c r="H261" s="34">
        <v>11</v>
      </c>
      <c r="L261" s="88"/>
    </row>
    <row r="262" spans="1:12" ht="15.6" x14ac:dyDescent="0.3">
      <c r="A262" s="78" t="s">
        <v>360</v>
      </c>
      <c r="B262" s="109">
        <v>7.3855500830983897E-2</v>
      </c>
      <c r="C262" s="31">
        <v>1.2544801309877287E-2</v>
      </c>
      <c r="D262" s="32">
        <v>0.10913399824987599</v>
      </c>
      <c r="E262" s="31">
        <v>6.8081710806469293E-3</v>
      </c>
      <c r="F262" s="33">
        <v>11.4381850303908</v>
      </c>
      <c r="G262" s="31">
        <v>3.7273580801943391E-3</v>
      </c>
      <c r="H262" s="34">
        <v>4</v>
      </c>
      <c r="L262" s="88"/>
    </row>
    <row r="263" spans="1:12" ht="15.6" x14ac:dyDescent="0.3">
      <c r="A263" s="78" t="s">
        <v>277</v>
      </c>
      <c r="B263" s="109">
        <v>1.32756323424647E-2</v>
      </c>
      <c r="C263" s="31">
        <v>2.2549460517547995E-3</v>
      </c>
      <c r="D263" s="32">
        <v>4.0679720921319697E-2</v>
      </c>
      <c r="E263" s="31">
        <v>2.5377472097301386E-3</v>
      </c>
      <c r="F263" s="33">
        <v>6.8685854775773691</v>
      </c>
      <c r="G263" s="31">
        <v>2.2382639825576233E-3</v>
      </c>
      <c r="H263" s="34">
        <v>1</v>
      </c>
      <c r="L263" s="88"/>
    </row>
    <row r="264" spans="1:12" ht="15.6" customHeight="1" x14ac:dyDescent="0.3">
      <c r="A264" s="91" t="s">
        <v>111</v>
      </c>
      <c r="B264" s="107" t="s">
        <v>166</v>
      </c>
      <c r="C264" s="26" t="s">
        <v>166</v>
      </c>
      <c r="D264" s="27" t="s">
        <v>166</v>
      </c>
      <c r="E264" s="26" t="s">
        <v>166</v>
      </c>
      <c r="F264" s="28" t="s">
        <v>166</v>
      </c>
      <c r="G264" s="26" t="s">
        <v>166</v>
      </c>
      <c r="H264" s="29" t="s">
        <v>166</v>
      </c>
      <c r="I264" s="85"/>
      <c r="J264" s="85"/>
      <c r="K264" s="85"/>
      <c r="L264" s="88"/>
    </row>
    <row r="265" spans="1:12" ht="15.6" customHeight="1" x14ac:dyDescent="0.3">
      <c r="A265" s="78" t="s">
        <v>361</v>
      </c>
      <c r="B265" s="70">
        <v>1.8085061088361398</v>
      </c>
      <c r="C265" s="76">
        <v>0.30718564694277822</v>
      </c>
      <c r="D265" s="72">
        <v>4.98548459895337</v>
      </c>
      <c r="E265" s="77">
        <v>0.31101244904351844</v>
      </c>
      <c r="F265" s="74">
        <v>734.34320332322091</v>
      </c>
      <c r="G265" s="76">
        <v>0.23930020936626548</v>
      </c>
      <c r="H265" s="75">
        <v>144</v>
      </c>
      <c r="L265" s="88"/>
    </row>
    <row r="266" spans="1:12" ht="15.6" customHeight="1" x14ac:dyDescent="0.3">
      <c r="A266" s="78" t="s">
        <v>362</v>
      </c>
      <c r="B266" s="70">
        <v>3.9180213601592202</v>
      </c>
      <c r="C266" s="76">
        <v>0.66549950833767557</v>
      </c>
      <c r="D266" s="72">
        <v>10.791365192270598</v>
      </c>
      <c r="E266" s="77">
        <v>0.67320414903611447</v>
      </c>
      <c r="F266" s="74">
        <v>2251.3554792870495</v>
      </c>
      <c r="G266" s="76">
        <v>0.73364856529372591</v>
      </c>
      <c r="H266" s="75">
        <v>408</v>
      </c>
      <c r="L266" s="88"/>
    </row>
    <row r="267" spans="1:12" ht="15.6" customHeight="1" x14ac:dyDescent="0.3">
      <c r="A267" s="78" t="s">
        <v>363</v>
      </c>
      <c r="B267" s="70">
        <v>0.16081175676287399</v>
      </c>
      <c r="C267" s="76">
        <v>2.7314844719545237E-2</v>
      </c>
      <c r="D267" s="72">
        <v>0.253005651172798</v>
      </c>
      <c r="E267" s="77">
        <v>1.5783401920371275E-2</v>
      </c>
      <c r="F267" s="74">
        <v>83.012394860024386</v>
      </c>
      <c r="G267" s="76">
        <v>2.7051225340006875E-2</v>
      </c>
      <c r="H267" s="75">
        <v>15</v>
      </c>
      <c r="L267" s="88"/>
    </row>
    <row r="268" spans="1:12" ht="15.6" x14ac:dyDescent="0.3">
      <c r="A268" s="98" t="s">
        <v>112</v>
      </c>
      <c r="B268" s="107" t="s">
        <v>166</v>
      </c>
      <c r="C268" s="26" t="s">
        <v>166</v>
      </c>
      <c r="D268" s="27" t="s">
        <v>166</v>
      </c>
      <c r="E268" s="26" t="s">
        <v>166</v>
      </c>
      <c r="F268" s="28" t="s">
        <v>166</v>
      </c>
      <c r="G268" s="26" t="s">
        <v>166</v>
      </c>
      <c r="H268" s="29" t="s">
        <v>166</v>
      </c>
      <c r="I268" s="85"/>
      <c r="J268" s="85"/>
      <c r="K268" s="85"/>
      <c r="L268" s="88"/>
    </row>
    <row r="269" spans="1:12" ht="15" x14ac:dyDescent="0.3">
      <c r="A269" s="78" t="s">
        <v>364</v>
      </c>
      <c r="B269" s="111">
        <v>3.2480214824028399</v>
      </c>
      <c r="C269" s="50">
        <v>0.55169599675726555</v>
      </c>
      <c r="D269" s="51">
        <v>8.9215388705449694</v>
      </c>
      <c r="E269" s="50">
        <v>0.55655766220753067</v>
      </c>
      <c r="F269" s="52">
        <v>2181.9687992975896</v>
      </c>
      <c r="G269" s="50">
        <v>0.71103754775646755</v>
      </c>
      <c r="H269" s="53">
        <v>354</v>
      </c>
      <c r="L269" s="88"/>
    </row>
    <row r="270" spans="1:12" ht="16.2" customHeight="1" x14ac:dyDescent="0.3">
      <c r="A270" s="78" t="s">
        <v>365</v>
      </c>
      <c r="B270" s="111">
        <v>2.4296830261868498</v>
      </c>
      <c r="C270" s="50">
        <v>0.41269628486099802</v>
      </c>
      <c r="D270" s="51">
        <v>6.6812953208830796</v>
      </c>
      <c r="E270" s="50">
        <v>0.41680321727743092</v>
      </c>
      <c r="F270" s="52">
        <v>827.330445259263</v>
      </c>
      <c r="G270" s="50">
        <v>0.26960193526634479</v>
      </c>
      <c r="H270" s="53">
        <v>197</v>
      </c>
      <c r="L270" s="88"/>
    </row>
    <row r="271" spans="1:12" ht="15" x14ac:dyDescent="0.3">
      <c r="A271" s="78" t="s">
        <v>366</v>
      </c>
      <c r="B271" s="111">
        <v>0.126031621096546</v>
      </c>
      <c r="C271" s="50">
        <v>2.1407229355008703E-2</v>
      </c>
      <c r="D271" s="51">
        <v>0.30807299459852899</v>
      </c>
      <c r="E271" s="50">
        <v>1.9218700736609237E-2</v>
      </c>
      <c r="F271" s="52">
        <v>28.523848807963798</v>
      </c>
      <c r="G271" s="50">
        <v>9.2950584424120845E-3</v>
      </c>
      <c r="H271" s="53">
        <v>8</v>
      </c>
      <c r="L271" s="88"/>
    </row>
    <row r="272" spans="1:12" ht="15" x14ac:dyDescent="0.3">
      <c r="A272" s="103" t="s">
        <v>367</v>
      </c>
      <c r="B272" s="111">
        <v>8.3603096072001004E-2</v>
      </c>
      <c r="C272" s="50">
        <v>1.4200489026727287E-2</v>
      </c>
      <c r="D272" s="51">
        <v>0.11894825637017048</v>
      </c>
      <c r="E272" s="50">
        <v>7.4204197784322606E-3</v>
      </c>
      <c r="F272" s="52">
        <v>30.88798410547853</v>
      </c>
      <c r="G272" s="50">
        <v>1.0065458534773863E-2</v>
      </c>
      <c r="H272" s="53">
        <v>8</v>
      </c>
      <c r="L272" s="88"/>
    </row>
    <row r="273" spans="1:12" ht="15.6" x14ac:dyDescent="0.3">
      <c r="A273" s="98" t="s">
        <v>113</v>
      </c>
      <c r="B273" s="107" t="s">
        <v>166</v>
      </c>
      <c r="C273" s="26" t="s">
        <v>166</v>
      </c>
      <c r="D273" s="27" t="s">
        <v>166</v>
      </c>
      <c r="E273" s="26" t="s">
        <v>166</v>
      </c>
      <c r="F273" s="28" t="s">
        <v>166</v>
      </c>
      <c r="G273" s="26" t="s">
        <v>166</v>
      </c>
      <c r="H273" s="29" t="s">
        <v>166</v>
      </c>
      <c r="I273" s="85"/>
      <c r="J273" s="85"/>
      <c r="K273" s="85"/>
      <c r="L273" s="88"/>
    </row>
    <row r="274" spans="1:12" ht="15.6" x14ac:dyDescent="0.3">
      <c r="A274" s="96" t="s">
        <v>368</v>
      </c>
      <c r="B274" s="108">
        <v>4.86774221521235</v>
      </c>
      <c r="C274" s="31">
        <v>0.82681531139144204</v>
      </c>
      <c r="D274" s="32">
        <v>13.2436954597212</v>
      </c>
      <c r="E274" s="31">
        <v>0.82618932574360593</v>
      </c>
      <c r="F274" s="33">
        <v>2581.6836450227697</v>
      </c>
      <c r="G274" s="31">
        <v>0.84129251006288519</v>
      </c>
      <c r="H274" s="34">
        <v>479</v>
      </c>
      <c r="L274" s="88"/>
    </row>
    <row r="275" spans="1:12" ht="16.2" customHeight="1" x14ac:dyDescent="0.3">
      <c r="A275" s="78" t="s">
        <v>369</v>
      </c>
      <c r="B275" s="108">
        <v>0.61768519901107699</v>
      </c>
      <c r="C275" s="31">
        <v>0.10491754854359091</v>
      </c>
      <c r="D275" s="32">
        <v>1.5909108320335998</v>
      </c>
      <c r="E275" s="31">
        <v>9.9246736051397319E-2</v>
      </c>
      <c r="F275" s="33">
        <v>247.12700408429799</v>
      </c>
      <c r="G275" s="31">
        <v>8.0531206048898477E-2</v>
      </c>
      <c r="H275" s="34">
        <v>58</v>
      </c>
      <c r="L275" s="88"/>
    </row>
    <row r="276" spans="1:12" ht="15.6" x14ac:dyDescent="0.3">
      <c r="A276" s="78" t="s">
        <v>392</v>
      </c>
      <c r="B276" s="108">
        <v>0.40191181153481298</v>
      </c>
      <c r="C276" s="31">
        <v>6.8267140064967147E-2</v>
      </c>
      <c r="D276" s="32">
        <v>1.19524915064193</v>
      </c>
      <c r="E276" s="31">
        <v>7.4563938204998736E-2</v>
      </c>
      <c r="F276" s="33">
        <v>239.900428363229</v>
      </c>
      <c r="G276" s="31">
        <v>7.8176283888215223E-2</v>
      </c>
      <c r="H276" s="34">
        <v>30</v>
      </c>
      <c r="L276" s="88"/>
    </row>
    <row r="277" spans="1:12" ht="15.6" x14ac:dyDescent="0.3">
      <c r="A277" s="98" t="s">
        <v>114</v>
      </c>
      <c r="B277" s="107" t="s">
        <v>166</v>
      </c>
      <c r="C277" s="26" t="s">
        <v>166</v>
      </c>
      <c r="D277" s="27" t="s">
        <v>166</v>
      </c>
      <c r="E277" s="26" t="s">
        <v>166</v>
      </c>
      <c r="F277" s="28" t="s">
        <v>166</v>
      </c>
      <c r="G277" s="26" t="s">
        <v>166</v>
      </c>
      <c r="H277" s="29" t="s">
        <v>166</v>
      </c>
      <c r="I277" s="85"/>
      <c r="J277" s="85"/>
      <c r="K277" s="85"/>
      <c r="L277" s="88"/>
    </row>
    <row r="278" spans="1:12" ht="15.6" x14ac:dyDescent="0.3">
      <c r="A278" s="59" t="s">
        <v>371</v>
      </c>
      <c r="B278" s="108">
        <v>3.1032849646797702</v>
      </c>
      <c r="C278" s="31">
        <v>0.52711162813623902</v>
      </c>
      <c r="D278" s="32">
        <v>9.27207393791962</v>
      </c>
      <c r="E278" s="31">
        <v>0.57842529966903489</v>
      </c>
      <c r="F278" s="33">
        <v>1923.82160014274</v>
      </c>
      <c r="G278" s="31">
        <v>0.6269151938958839</v>
      </c>
      <c r="H278" s="34">
        <v>307</v>
      </c>
      <c r="L278" s="88"/>
    </row>
    <row r="279" spans="1:12" ht="16.2" customHeight="1" x14ac:dyDescent="0.3">
      <c r="A279" s="59" t="s">
        <v>372</v>
      </c>
      <c r="B279" s="108">
        <v>2.78405426107846</v>
      </c>
      <c r="C279" s="31">
        <v>0.47288837186375943</v>
      </c>
      <c r="D279" s="32">
        <v>6.7577815044771201</v>
      </c>
      <c r="E279" s="31">
        <v>0.42157470033096772</v>
      </c>
      <c r="F279" s="33">
        <v>1144.8894773275599</v>
      </c>
      <c r="G279" s="31">
        <v>0.37308480610411604</v>
      </c>
      <c r="H279" s="34">
        <v>260</v>
      </c>
      <c r="L279" s="88"/>
    </row>
    <row r="280" spans="1:12" ht="15.6" x14ac:dyDescent="0.3">
      <c r="A280" s="98" t="s">
        <v>115</v>
      </c>
      <c r="B280" s="107" t="s">
        <v>166</v>
      </c>
      <c r="C280" s="26" t="s">
        <v>166</v>
      </c>
      <c r="D280" s="27" t="s">
        <v>166</v>
      </c>
      <c r="E280" s="26" t="s">
        <v>166</v>
      </c>
      <c r="F280" s="28" t="s">
        <v>166</v>
      </c>
      <c r="G280" s="26" t="s">
        <v>166</v>
      </c>
      <c r="H280" s="29" t="s">
        <v>166</v>
      </c>
      <c r="I280" s="85"/>
      <c r="J280" s="85"/>
      <c r="K280" s="85"/>
      <c r="L280" s="88"/>
    </row>
    <row r="281" spans="1:12" ht="15.6" x14ac:dyDescent="0.3">
      <c r="A281" s="59" t="s">
        <v>373</v>
      </c>
      <c r="B281" s="108">
        <v>3.9476020777884497</v>
      </c>
      <c r="C281" s="31">
        <v>0.67052397125630758</v>
      </c>
      <c r="D281" s="32">
        <v>10.203052232847298</v>
      </c>
      <c r="E281" s="31">
        <v>0.63650307200286216</v>
      </c>
      <c r="F281" s="33">
        <v>1898.80435298988</v>
      </c>
      <c r="G281" s="31">
        <v>0.61876283073060245</v>
      </c>
      <c r="H281" s="34">
        <v>403</v>
      </c>
      <c r="L281" s="88"/>
    </row>
    <row r="282" spans="1:12" ht="16.2" customHeight="1" x14ac:dyDescent="0.3">
      <c r="A282" s="59" t="s">
        <v>374</v>
      </c>
      <c r="B282" s="108">
        <v>0.28231676320121296</v>
      </c>
      <c r="C282" s="31">
        <v>4.7953201331770202E-2</v>
      </c>
      <c r="D282" s="32">
        <v>1.03540325515403</v>
      </c>
      <c r="E282" s="31">
        <v>6.4592176696461959E-2</v>
      </c>
      <c r="F282" s="33">
        <v>120.06680223372499</v>
      </c>
      <c r="G282" s="31">
        <v>3.9126134459260456E-2</v>
      </c>
      <c r="H282" s="34">
        <v>23</v>
      </c>
      <c r="L282" s="88"/>
    </row>
    <row r="283" spans="1:12" ht="15.6" x14ac:dyDescent="0.3">
      <c r="A283" s="59" t="s">
        <v>375</v>
      </c>
      <c r="B283" s="108">
        <v>0.43707125146959441</v>
      </c>
      <c r="C283" s="31">
        <v>7.4239182542314486E-2</v>
      </c>
      <c r="D283" s="32">
        <v>1.1257664343201117</v>
      </c>
      <c r="E283" s="31">
        <v>7.0229356613074556E-2</v>
      </c>
      <c r="F283" s="33">
        <v>148.89955295283863</v>
      </c>
      <c r="G283" s="31">
        <v>4.8521854678995835E-2</v>
      </c>
      <c r="H283" s="34">
        <v>32</v>
      </c>
      <c r="L283" s="88"/>
    </row>
    <row r="284" spans="1:12" ht="15.6" x14ac:dyDescent="0.3">
      <c r="A284" s="59" t="s">
        <v>376</v>
      </c>
      <c r="B284" s="108">
        <v>0.83484173989627097</v>
      </c>
      <c r="C284" s="31">
        <v>0.1418028939531254</v>
      </c>
      <c r="D284" s="32">
        <v>2.7614328821270497</v>
      </c>
      <c r="E284" s="31">
        <v>0.17226810884541421</v>
      </c>
      <c r="F284" s="33">
        <v>619.88523169927294</v>
      </c>
      <c r="G284" s="31">
        <v>0.20200182293156022</v>
      </c>
      <c r="H284" s="34">
        <v>76</v>
      </c>
      <c r="L284" s="88"/>
    </row>
    <row r="285" spans="1:12" ht="15.6" x14ac:dyDescent="0.3">
      <c r="A285" s="59" t="s">
        <v>377</v>
      </c>
      <c r="B285" s="108">
        <v>5.45855168818676E-2</v>
      </c>
      <c r="C285" s="31">
        <v>9.271678561181846E-3</v>
      </c>
      <c r="D285" s="32">
        <v>0.12487710486172199</v>
      </c>
      <c r="E285" s="31">
        <v>7.790282657910921E-3</v>
      </c>
      <c r="F285" s="33">
        <v>58.9118653878879</v>
      </c>
      <c r="G285" s="31">
        <v>1.9197592702813862E-2</v>
      </c>
      <c r="H285" s="34">
        <v>3</v>
      </c>
      <c r="L285" s="88"/>
    </row>
    <row r="286" spans="1:12" ht="15.6" x14ac:dyDescent="0.3">
      <c r="A286" s="59" t="s">
        <v>378</v>
      </c>
      <c r="B286" s="108">
        <v>6.9630097894507498E-2</v>
      </c>
      <c r="C286" s="31">
        <v>1.1827091190849416E-2</v>
      </c>
      <c r="D286" s="32">
        <v>9.5313109207531693E-2</v>
      </c>
      <c r="E286" s="31">
        <v>5.9459743445622109E-3</v>
      </c>
      <c r="F286" s="33">
        <v>20.159900941893099</v>
      </c>
      <c r="G286" s="31">
        <v>6.5695011465569334E-3</v>
      </c>
      <c r="H286" s="34">
        <v>6</v>
      </c>
      <c r="L286" s="88"/>
    </row>
    <row r="287" spans="1:12" ht="15.6" x14ac:dyDescent="0.3">
      <c r="A287" s="59" t="s">
        <v>379</v>
      </c>
      <c r="B287" s="108">
        <v>0.26129177862632902</v>
      </c>
      <c r="C287" s="31">
        <v>4.4381981164449864E-2</v>
      </c>
      <c r="D287" s="32">
        <v>0.68401042387902788</v>
      </c>
      <c r="E287" s="31">
        <v>4.2671028839718489E-2</v>
      </c>
      <c r="F287" s="33">
        <v>201.983371264803</v>
      </c>
      <c r="G287" s="31">
        <v>6.5820263350210378E-2</v>
      </c>
      <c r="H287" s="34">
        <v>24</v>
      </c>
      <c r="L287" s="88"/>
    </row>
    <row r="288" spans="1:12" ht="15.6" x14ac:dyDescent="0.3">
      <c r="A288" s="98" t="s">
        <v>116</v>
      </c>
      <c r="B288" s="107" t="s">
        <v>166</v>
      </c>
      <c r="C288" s="26" t="s">
        <v>166</v>
      </c>
      <c r="D288" s="27" t="s">
        <v>166</v>
      </c>
      <c r="E288" s="26" t="s">
        <v>166</v>
      </c>
      <c r="F288" s="28" t="s">
        <v>166</v>
      </c>
      <c r="G288" s="26" t="s">
        <v>166</v>
      </c>
      <c r="H288" s="29" t="s">
        <v>166</v>
      </c>
      <c r="I288" s="85"/>
      <c r="J288" s="85"/>
      <c r="K288" s="85"/>
      <c r="L288" s="88"/>
    </row>
    <row r="289" spans="1:12" ht="15.6" x14ac:dyDescent="0.3">
      <c r="A289" s="58" t="s">
        <v>380</v>
      </c>
      <c r="B289" s="108">
        <v>1.4388870015524899</v>
      </c>
      <c r="C289" s="31">
        <v>0.24440361704606439</v>
      </c>
      <c r="D289" s="32">
        <v>3.7864640315343499</v>
      </c>
      <c r="E289" s="31">
        <v>0.23621323630403357</v>
      </c>
      <c r="F289" s="33">
        <v>719.94547536532104</v>
      </c>
      <c r="G289" s="31">
        <v>0.23460842587983549</v>
      </c>
      <c r="H289" s="34">
        <v>134</v>
      </c>
      <c r="L289" s="88"/>
    </row>
    <row r="290" spans="1:12" ht="16.2" customHeight="1" x14ac:dyDescent="0.3">
      <c r="A290" s="58" t="s">
        <v>381</v>
      </c>
      <c r="B290" s="108">
        <v>3.1032849646797702</v>
      </c>
      <c r="C290" s="31">
        <v>0.52711162813623902</v>
      </c>
      <c r="D290" s="32">
        <v>9.27207393791962</v>
      </c>
      <c r="E290" s="31">
        <v>0.57842529966903489</v>
      </c>
      <c r="F290" s="33">
        <v>1923.82160014274</v>
      </c>
      <c r="G290" s="31">
        <v>0.6269151938958839</v>
      </c>
      <c r="H290" s="34">
        <v>307</v>
      </c>
      <c r="L290" s="88"/>
    </row>
    <row r="291" spans="1:12" ht="15.6" x14ac:dyDescent="0.3">
      <c r="A291" s="58" t="s">
        <v>382</v>
      </c>
      <c r="B291" s="108">
        <v>1.0784096964082799</v>
      </c>
      <c r="C291" s="31">
        <v>0.18317437726197777</v>
      </c>
      <c r="D291" s="32">
        <v>2.5343526616564995</v>
      </c>
      <c r="E291" s="31">
        <v>0.15810202847827906</v>
      </c>
      <c r="F291" s="33">
        <v>314.48324124853298</v>
      </c>
      <c r="G291" s="31">
        <v>0.10248056376417751</v>
      </c>
      <c r="H291" s="34">
        <v>112</v>
      </c>
      <c r="L291" s="88"/>
    </row>
    <row r="292" spans="1:12" ht="15.6" x14ac:dyDescent="0.3">
      <c r="A292" s="58" t="s">
        <v>383</v>
      </c>
      <c r="B292" s="108">
        <v>0.18234339251562498</v>
      </c>
      <c r="C292" s="31">
        <v>3.0972122638668012E-2</v>
      </c>
      <c r="D292" s="32">
        <v>0.26642059373488203</v>
      </c>
      <c r="E292" s="31">
        <v>1.6620274255888627E-2</v>
      </c>
      <c r="F292" s="33">
        <v>35.1876227791305</v>
      </c>
      <c r="G292" s="31">
        <v>1.1466580558029434E-2</v>
      </c>
      <c r="H292" s="34">
        <v>8</v>
      </c>
      <c r="L292" s="88"/>
    </row>
    <row r="293" spans="1:12" ht="15.6" x14ac:dyDescent="0.3">
      <c r="A293" s="119" t="s">
        <v>139</v>
      </c>
      <c r="B293" s="108">
        <v>8.4414170602065797E-2</v>
      </c>
      <c r="C293" s="31">
        <v>1.4338254917049384E-2</v>
      </c>
      <c r="D293" s="32">
        <v>0.17054421755138499</v>
      </c>
      <c r="E293" s="31">
        <v>1.0639161292766227E-2</v>
      </c>
      <c r="F293" s="33">
        <v>75.273137934577704</v>
      </c>
      <c r="G293" s="31">
        <v>2.4529235902074335E-2</v>
      </c>
      <c r="H293" s="34">
        <v>6</v>
      </c>
      <c r="L293" s="88"/>
    </row>
    <row r="294" spans="1:12" ht="15.6" x14ac:dyDescent="0.3">
      <c r="A294" s="98" t="s">
        <v>117</v>
      </c>
      <c r="B294" s="107" t="s">
        <v>166</v>
      </c>
      <c r="C294" s="26" t="s">
        <v>166</v>
      </c>
      <c r="D294" s="27" t="s">
        <v>166</v>
      </c>
      <c r="E294" s="26" t="s">
        <v>166</v>
      </c>
      <c r="F294" s="28" t="s">
        <v>166</v>
      </c>
      <c r="G294" s="26" t="s">
        <v>166</v>
      </c>
      <c r="H294" s="29" t="s">
        <v>166</v>
      </c>
      <c r="I294" s="85"/>
      <c r="J294" s="85"/>
      <c r="K294" s="85"/>
      <c r="L294" s="88"/>
    </row>
    <row r="295" spans="1:12" ht="15.6" customHeight="1" x14ac:dyDescent="0.3">
      <c r="A295" s="92" t="s">
        <v>312</v>
      </c>
      <c r="B295" s="62">
        <v>4.3237314280361492</v>
      </c>
      <c r="C295" s="63">
        <v>0.7344118051018691</v>
      </c>
      <c r="D295" s="64">
        <v>12.2312441088587</v>
      </c>
      <c r="E295" s="65">
        <v>0.76302897133487502</v>
      </c>
      <c r="F295" s="66">
        <v>2391.72990054702</v>
      </c>
      <c r="G295" s="63">
        <v>0.77939233774938788</v>
      </c>
      <c r="H295" s="67">
        <v>422</v>
      </c>
      <c r="I295" s="85"/>
      <c r="J295" s="85"/>
      <c r="K295" s="85"/>
      <c r="L295" s="88"/>
    </row>
    <row r="296" spans="1:12" ht="16.2" customHeight="1" x14ac:dyDescent="0.3">
      <c r="A296" s="58" t="s">
        <v>384</v>
      </c>
      <c r="B296" s="108">
        <v>1.2635365622080499</v>
      </c>
      <c r="C296" s="31">
        <v>0.21461928959008084</v>
      </c>
      <c r="D296" s="32">
        <v>4.3191394818024698</v>
      </c>
      <c r="E296" s="31">
        <v>0.26944344553344862</v>
      </c>
      <c r="F296" s="33">
        <v>530.70519762464994</v>
      </c>
      <c r="G296" s="31">
        <v>0.17294075076697613</v>
      </c>
      <c r="H296" s="34">
        <v>97</v>
      </c>
      <c r="I296" s="87"/>
      <c r="J296" s="87"/>
      <c r="K296" s="87"/>
      <c r="L296" s="87"/>
    </row>
    <row r="297" spans="1:12" ht="15.6" x14ac:dyDescent="0.3">
      <c r="A297" s="58" t="s">
        <v>385</v>
      </c>
      <c r="B297" s="108">
        <v>2.05975438155044</v>
      </c>
      <c r="C297" s="31">
        <v>0.34986167818199077</v>
      </c>
      <c r="D297" s="32">
        <v>5.9126853249241895</v>
      </c>
      <c r="E297" s="31">
        <v>0.36885456304777237</v>
      </c>
      <c r="F297" s="33">
        <v>1512.9372690262201</v>
      </c>
      <c r="G297" s="31">
        <v>0.49302043458369949</v>
      </c>
      <c r="H297" s="34">
        <v>231</v>
      </c>
      <c r="L297" s="88"/>
    </row>
    <row r="298" spans="1:12" ht="15.6" x14ac:dyDescent="0.3">
      <c r="A298" s="58" t="s">
        <v>386</v>
      </c>
      <c r="B298" s="108">
        <v>2.7498121383216696</v>
      </c>
      <c r="C298" s="31">
        <v>0.46707214122989782</v>
      </c>
      <c r="D298" s="32">
        <v>6.6221823796747596</v>
      </c>
      <c r="E298" s="31">
        <v>0.41311553953007119</v>
      </c>
      <c r="F298" s="33">
        <v>1731.3652260998499</v>
      </c>
      <c r="G298" s="31">
        <v>0.56419949040204376</v>
      </c>
      <c r="H298" s="34">
        <v>293</v>
      </c>
      <c r="L298" s="88"/>
    </row>
    <row r="299" spans="1:12" ht="15.6" x14ac:dyDescent="0.3">
      <c r="A299" s="104" t="s">
        <v>387</v>
      </c>
      <c r="B299" s="108">
        <v>1.3581248450261301</v>
      </c>
      <c r="C299" s="31">
        <v>0.23068567869914361</v>
      </c>
      <c r="D299" s="32">
        <v>3.2880468838393502</v>
      </c>
      <c r="E299" s="31">
        <v>0.20512018312672561</v>
      </c>
      <c r="F299" s="33">
        <v>511.82696569965793</v>
      </c>
      <c r="G299" s="31">
        <v>0.16678890673591332</v>
      </c>
      <c r="H299" s="34">
        <v>127</v>
      </c>
      <c r="L299" s="88"/>
    </row>
    <row r="300" spans="1:12" ht="15.6" x14ac:dyDescent="0.3">
      <c r="A300" s="119" t="s">
        <v>139</v>
      </c>
      <c r="B300" s="108">
        <v>0.20548295269596029</v>
      </c>
      <c r="C300" s="31">
        <v>3.49025161989873E-2</v>
      </c>
      <c r="D300" s="32">
        <v>0.51056444969864856</v>
      </c>
      <c r="E300" s="31">
        <v>3.1850845538399418E-2</v>
      </c>
      <c r="F300" s="33">
        <v>165.15421122362204</v>
      </c>
      <c r="G300" s="31">
        <v>5.3818755514698807E-2</v>
      </c>
      <c r="H300" s="34">
        <v>18</v>
      </c>
      <c r="L300" s="88"/>
    </row>
    <row r="301" spans="1:12" ht="15.6" x14ac:dyDescent="0.3">
      <c r="A301" s="98" t="s">
        <v>118</v>
      </c>
      <c r="B301" s="107" t="s">
        <v>166</v>
      </c>
      <c r="C301" s="26" t="s">
        <v>166</v>
      </c>
      <c r="D301" s="27" t="s">
        <v>166</v>
      </c>
      <c r="E301" s="26" t="s">
        <v>166</v>
      </c>
      <c r="F301" s="28" t="s">
        <v>166</v>
      </c>
      <c r="G301" s="26" t="s">
        <v>166</v>
      </c>
      <c r="H301" s="29" t="s">
        <v>166</v>
      </c>
      <c r="I301" s="85"/>
      <c r="J301" s="85"/>
      <c r="K301" s="85"/>
      <c r="L301" s="88"/>
    </row>
    <row r="302" spans="1:12" ht="15.6" x14ac:dyDescent="0.3">
      <c r="A302" s="59" t="s">
        <v>332</v>
      </c>
      <c r="B302" s="108">
        <v>4.8435460989510792</v>
      </c>
      <c r="C302" s="31">
        <v>0.82270545542197315</v>
      </c>
      <c r="D302" s="32">
        <v>13.486614691255399</v>
      </c>
      <c r="E302" s="31">
        <v>0.84134350055242624</v>
      </c>
      <c r="F302" s="33">
        <v>2674.7235493676199</v>
      </c>
      <c r="G302" s="31">
        <v>0.87161139704704138</v>
      </c>
      <c r="H302" s="34">
        <v>485</v>
      </c>
      <c r="L302" s="88"/>
    </row>
    <row r="303" spans="1:12" ht="16.2" customHeight="1" x14ac:dyDescent="0.3">
      <c r="A303" s="59" t="s">
        <v>319</v>
      </c>
      <c r="B303" s="108">
        <v>0.85580108104275698</v>
      </c>
      <c r="C303" s="31">
        <v>0.14536296418906233</v>
      </c>
      <c r="D303" s="32">
        <v>2.1238644638682702</v>
      </c>
      <c r="E303" s="31">
        <v>0.13249429924682599</v>
      </c>
      <c r="F303" s="33">
        <v>260.02998188837898</v>
      </c>
      <c r="G303" s="31">
        <v>8.4735895730768951E-2</v>
      </c>
      <c r="H303" s="34">
        <v>64</v>
      </c>
      <c r="L303" s="88"/>
    </row>
    <row r="304" spans="1:12" ht="15.6" x14ac:dyDescent="0.3">
      <c r="A304" s="105" t="s">
        <v>388</v>
      </c>
      <c r="B304" s="112">
        <v>0.18799204576439899</v>
      </c>
      <c r="C304" s="54">
        <v>3.1931580388963779E-2</v>
      </c>
      <c r="D304" s="55">
        <v>0.41937628727306198</v>
      </c>
      <c r="E304" s="54">
        <v>2.6162200200749851E-2</v>
      </c>
      <c r="F304" s="56">
        <v>133.95754621429899</v>
      </c>
      <c r="G304" s="54">
        <v>4.3652707222188947E-2</v>
      </c>
      <c r="H304" s="57">
        <v>18</v>
      </c>
      <c r="L304" s="88"/>
    </row>
    <row r="305" spans="1:12" x14ac:dyDescent="0.3">
      <c r="A305"/>
      <c r="L305" s="88"/>
    </row>
    <row r="306" spans="1:12" x14ac:dyDescent="0.3">
      <c r="A306"/>
      <c r="L306" s="88"/>
    </row>
    <row r="307" spans="1:12" x14ac:dyDescent="0.3">
      <c r="A307"/>
      <c r="L307" s="88"/>
    </row>
    <row r="308" spans="1:12" x14ac:dyDescent="0.3">
      <c r="L308" s="88"/>
    </row>
    <row r="309" spans="1:12" x14ac:dyDescent="0.3">
      <c r="L309" s="88"/>
    </row>
    <row r="310" spans="1:12" x14ac:dyDescent="0.3">
      <c r="L310" s="88"/>
    </row>
    <row r="311" spans="1:12" x14ac:dyDescent="0.3">
      <c r="L311" s="88"/>
    </row>
    <row r="312" spans="1:12" x14ac:dyDescent="0.3">
      <c r="L312" s="88"/>
    </row>
    <row r="313" spans="1:12" x14ac:dyDescent="0.3">
      <c r="L313" s="88"/>
    </row>
    <row r="314" spans="1:12" x14ac:dyDescent="0.3">
      <c r="L314" s="88"/>
    </row>
    <row r="315" spans="1:12" x14ac:dyDescent="0.3">
      <c r="L315" s="88"/>
    </row>
    <row r="316" spans="1:12" x14ac:dyDescent="0.3">
      <c r="L316" s="88"/>
    </row>
    <row r="317" spans="1:12" x14ac:dyDescent="0.3">
      <c r="L317" s="88"/>
    </row>
    <row r="318" spans="1:12" x14ac:dyDescent="0.3">
      <c r="L318" s="88"/>
    </row>
    <row r="319" spans="1:12" x14ac:dyDescent="0.3">
      <c r="L319" s="88"/>
    </row>
    <row r="320" spans="1:12" x14ac:dyDescent="0.3">
      <c r="L320" s="88"/>
    </row>
    <row r="321" spans="12:12" x14ac:dyDescent="0.3">
      <c r="L321" s="88"/>
    </row>
    <row r="322" spans="12:12" x14ac:dyDescent="0.3">
      <c r="L322" s="88"/>
    </row>
    <row r="323" spans="12:12" x14ac:dyDescent="0.3">
      <c r="L323" s="88"/>
    </row>
    <row r="324" spans="12:12" x14ac:dyDescent="0.3">
      <c r="L324" s="88"/>
    </row>
    <row r="325" spans="12:12" x14ac:dyDescent="0.3">
      <c r="L325" s="88"/>
    </row>
    <row r="326" spans="12:12" x14ac:dyDescent="0.3">
      <c r="L326" s="88"/>
    </row>
    <row r="327" spans="12:12" x14ac:dyDescent="0.3">
      <c r="L327" s="88"/>
    </row>
    <row r="328" spans="12:12" x14ac:dyDescent="0.3">
      <c r="L328" s="88"/>
    </row>
    <row r="329" spans="12:12" x14ac:dyDescent="0.3">
      <c r="L329" s="88"/>
    </row>
    <row r="330" spans="12:12" x14ac:dyDescent="0.3">
      <c r="L330" s="88"/>
    </row>
    <row r="331" spans="12:12" x14ac:dyDescent="0.3">
      <c r="L331" s="88"/>
    </row>
    <row r="332" spans="12:12" x14ac:dyDescent="0.3">
      <c r="L332" s="88"/>
    </row>
    <row r="333" spans="12:12" x14ac:dyDescent="0.3">
      <c r="L333" s="88"/>
    </row>
    <row r="334" spans="12:12" x14ac:dyDescent="0.3">
      <c r="L334" s="88"/>
    </row>
    <row r="335" spans="12:12" x14ac:dyDescent="0.3">
      <c r="L335" s="88"/>
    </row>
    <row r="336" spans="12:12" x14ac:dyDescent="0.3">
      <c r="L336" s="88"/>
    </row>
    <row r="337" spans="12:12" x14ac:dyDescent="0.3">
      <c r="L337" s="88"/>
    </row>
    <row r="338" spans="12:12" x14ac:dyDescent="0.3">
      <c r="L338" s="88"/>
    </row>
    <row r="339" spans="12:12" x14ac:dyDescent="0.3">
      <c r="L339" s="88"/>
    </row>
    <row r="340" spans="12:12" x14ac:dyDescent="0.3">
      <c r="L340" s="88"/>
    </row>
    <row r="341" spans="12:12" x14ac:dyDescent="0.3">
      <c r="L341" s="88"/>
    </row>
    <row r="342" spans="12:12" x14ac:dyDescent="0.3">
      <c r="L342" s="88"/>
    </row>
    <row r="343" spans="12:12" x14ac:dyDescent="0.3">
      <c r="L343" s="88"/>
    </row>
    <row r="344" spans="12:12" x14ac:dyDescent="0.3">
      <c r="L344" s="88"/>
    </row>
    <row r="345" spans="12:12" x14ac:dyDescent="0.3">
      <c r="L345" s="88"/>
    </row>
    <row r="346" spans="12:12" x14ac:dyDescent="0.3">
      <c r="L346" s="88"/>
    </row>
    <row r="347" spans="12:12" x14ac:dyDescent="0.3">
      <c r="L347" s="88"/>
    </row>
    <row r="348" spans="12:12" x14ac:dyDescent="0.3">
      <c r="L348" s="88"/>
    </row>
    <row r="349" spans="12:12" x14ac:dyDescent="0.3">
      <c r="L349" s="88"/>
    </row>
    <row r="350" spans="12:12" x14ac:dyDescent="0.3">
      <c r="L350" s="88"/>
    </row>
    <row r="351" spans="12:12" x14ac:dyDescent="0.3">
      <c r="L351" s="88"/>
    </row>
    <row r="352" spans="12:12" x14ac:dyDescent="0.3">
      <c r="L352" s="88"/>
    </row>
    <row r="353" spans="12:12" x14ac:dyDescent="0.3">
      <c r="L353" s="88"/>
    </row>
    <row r="354" spans="12:12" x14ac:dyDescent="0.3">
      <c r="L354" s="88"/>
    </row>
    <row r="355" spans="12:12" x14ac:dyDescent="0.3">
      <c r="L355" s="88"/>
    </row>
    <row r="356" spans="12:12" x14ac:dyDescent="0.3">
      <c r="L356" s="88"/>
    </row>
    <row r="357" spans="12:12" x14ac:dyDescent="0.3">
      <c r="L357" s="88"/>
    </row>
    <row r="358" spans="12:12" x14ac:dyDescent="0.3">
      <c r="L358" s="88"/>
    </row>
    <row r="359" spans="12:12" x14ac:dyDescent="0.3">
      <c r="L359" s="88"/>
    </row>
    <row r="360" spans="12:12" x14ac:dyDescent="0.3">
      <c r="L360" s="88"/>
    </row>
    <row r="361" spans="12:12" x14ac:dyDescent="0.3">
      <c r="L361" s="88"/>
    </row>
    <row r="362" spans="12:12" x14ac:dyDescent="0.3">
      <c r="L362" s="88"/>
    </row>
    <row r="363" spans="12:12" x14ac:dyDescent="0.3">
      <c r="L363" s="88"/>
    </row>
    <row r="364" spans="12:12" x14ac:dyDescent="0.3">
      <c r="L364" s="88"/>
    </row>
    <row r="365" spans="12:12" x14ac:dyDescent="0.3">
      <c r="L365" s="88"/>
    </row>
    <row r="366" spans="12:12" x14ac:dyDescent="0.3">
      <c r="L366" s="88"/>
    </row>
    <row r="367" spans="12:12" x14ac:dyDescent="0.3">
      <c r="L367" s="88"/>
    </row>
    <row r="368" spans="12:12" x14ac:dyDescent="0.3">
      <c r="L368" s="88"/>
    </row>
    <row r="369" spans="12:12" x14ac:dyDescent="0.3">
      <c r="L369" s="88"/>
    </row>
    <row r="370" spans="12:12" x14ac:dyDescent="0.3">
      <c r="L370" s="88"/>
    </row>
    <row r="371" spans="12:12" x14ac:dyDescent="0.3">
      <c r="L371" s="88"/>
    </row>
    <row r="372" spans="12:12" x14ac:dyDescent="0.3">
      <c r="L372" s="88"/>
    </row>
    <row r="373" spans="12:12" x14ac:dyDescent="0.3">
      <c r="L373" s="88"/>
    </row>
    <row r="374" spans="12:12" x14ac:dyDescent="0.3">
      <c r="L374" s="88"/>
    </row>
    <row r="375" spans="12:12" x14ac:dyDescent="0.3">
      <c r="L375" s="88"/>
    </row>
    <row r="376" spans="12:12" x14ac:dyDescent="0.3">
      <c r="L376" s="88"/>
    </row>
    <row r="377" spans="12:12" x14ac:dyDescent="0.3">
      <c r="L377" s="88"/>
    </row>
    <row r="378" spans="12:12" x14ac:dyDescent="0.3">
      <c r="L378" s="88"/>
    </row>
    <row r="379" spans="12:12" x14ac:dyDescent="0.3">
      <c r="L379" s="88"/>
    </row>
    <row r="380" spans="12:12" x14ac:dyDescent="0.3">
      <c r="L380" s="88"/>
    </row>
    <row r="381" spans="12:12" x14ac:dyDescent="0.3">
      <c r="L381" s="88"/>
    </row>
    <row r="382" spans="12:12" x14ac:dyDescent="0.3">
      <c r="L382" s="88"/>
    </row>
    <row r="383" spans="12:12" x14ac:dyDescent="0.3">
      <c r="L383" s="88"/>
    </row>
    <row r="384" spans="12:12" x14ac:dyDescent="0.3">
      <c r="L384" s="88"/>
    </row>
    <row r="385" spans="12:12" x14ac:dyDescent="0.3">
      <c r="L385" s="88"/>
    </row>
    <row r="386" spans="12:12" x14ac:dyDescent="0.3">
      <c r="L386" s="88"/>
    </row>
    <row r="387" spans="12:12" x14ac:dyDescent="0.3">
      <c r="L387" s="88"/>
    </row>
    <row r="388" spans="12:12" x14ac:dyDescent="0.3">
      <c r="L388" s="88"/>
    </row>
    <row r="389" spans="12:12" x14ac:dyDescent="0.3">
      <c r="L389" s="88"/>
    </row>
    <row r="390" spans="12:12" x14ac:dyDescent="0.3">
      <c r="L390" s="88"/>
    </row>
    <row r="391" spans="12:12" x14ac:dyDescent="0.3">
      <c r="L391" s="88"/>
    </row>
    <row r="392" spans="12:12" x14ac:dyDescent="0.3">
      <c r="L392" s="88"/>
    </row>
    <row r="393" spans="12:12" x14ac:dyDescent="0.3">
      <c r="L393" s="88"/>
    </row>
    <row r="394" spans="12:12" x14ac:dyDescent="0.3">
      <c r="L394" s="88"/>
    </row>
    <row r="395" spans="12:12" x14ac:dyDescent="0.3">
      <c r="L395" s="88"/>
    </row>
    <row r="396" spans="12:12" x14ac:dyDescent="0.3">
      <c r="L396" s="88"/>
    </row>
    <row r="397" spans="12:12" x14ac:dyDescent="0.3">
      <c r="L397" s="88"/>
    </row>
    <row r="398" spans="12:12" x14ac:dyDescent="0.3">
      <c r="L398" s="88"/>
    </row>
    <row r="399" spans="12:12" x14ac:dyDescent="0.3">
      <c r="L399" s="88"/>
    </row>
    <row r="400" spans="12:12" x14ac:dyDescent="0.3">
      <c r="L400" s="88"/>
    </row>
    <row r="401" spans="12:12" x14ac:dyDescent="0.3">
      <c r="L401" s="88"/>
    </row>
    <row r="402" spans="12:12" x14ac:dyDescent="0.3">
      <c r="L402" s="88"/>
    </row>
    <row r="403" spans="12:12" x14ac:dyDescent="0.3">
      <c r="L403" s="88"/>
    </row>
    <row r="404" spans="12:12" x14ac:dyDescent="0.3">
      <c r="L404" s="88"/>
    </row>
    <row r="405" spans="12:12" x14ac:dyDescent="0.3">
      <c r="L405" s="88"/>
    </row>
    <row r="406" spans="12:12" x14ac:dyDescent="0.3">
      <c r="L406" s="88"/>
    </row>
    <row r="407" spans="12:12" x14ac:dyDescent="0.3">
      <c r="L407" s="88"/>
    </row>
    <row r="408" spans="12:12" x14ac:dyDescent="0.3">
      <c r="L408" s="88"/>
    </row>
    <row r="409" spans="12:12" x14ac:dyDescent="0.3">
      <c r="L409" s="88"/>
    </row>
    <row r="410" spans="12:12" x14ac:dyDescent="0.3">
      <c r="L410" s="88"/>
    </row>
    <row r="411" spans="12:12" x14ac:dyDescent="0.3">
      <c r="L411" s="88"/>
    </row>
    <row r="412" spans="12:12" x14ac:dyDescent="0.3">
      <c r="L412" s="88"/>
    </row>
    <row r="413" spans="12:12" x14ac:dyDescent="0.3">
      <c r="L413" s="88"/>
    </row>
    <row r="414" spans="12:12" x14ac:dyDescent="0.3">
      <c r="L414" s="88"/>
    </row>
    <row r="415" spans="12:12" x14ac:dyDescent="0.3">
      <c r="L415" s="88"/>
    </row>
    <row r="416" spans="12:12" x14ac:dyDescent="0.3">
      <c r="L416" s="88"/>
    </row>
    <row r="417" spans="12:12" x14ac:dyDescent="0.3">
      <c r="L417" s="88"/>
    </row>
    <row r="418" spans="12:12" x14ac:dyDescent="0.3">
      <c r="L418" s="88"/>
    </row>
    <row r="419" spans="12:12" x14ac:dyDescent="0.3">
      <c r="L419" s="88"/>
    </row>
    <row r="420" spans="12:12" x14ac:dyDescent="0.3">
      <c r="L420" s="88"/>
    </row>
    <row r="421" spans="12:12" x14ac:dyDescent="0.3">
      <c r="L421" s="88"/>
    </row>
    <row r="422" spans="12:12" x14ac:dyDescent="0.3">
      <c r="L422" s="88"/>
    </row>
    <row r="423" spans="12:12" x14ac:dyDescent="0.3">
      <c r="L423" s="88"/>
    </row>
    <row r="424" spans="12:12" x14ac:dyDescent="0.3">
      <c r="L424" s="88"/>
    </row>
    <row r="425" spans="12:12" x14ac:dyDescent="0.3">
      <c r="L425" s="88"/>
    </row>
    <row r="426" spans="12:12" x14ac:dyDescent="0.3">
      <c r="L426" s="88"/>
    </row>
    <row r="427" spans="12:12" x14ac:dyDescent="0.3">
      <c r="L427" s="88"/>
    </row>
    <row r="428" spans="12:12" x14ac:dyDescent="0.3">
      <c r="L428" s="88"/>
    </row>
    <row r="429" spans="12:12" x14ac:dyDescent="0.3">
      <c r="L429" s="88"/>
    </row>
    <row r="430" spans="12:12" x14ac:dyDescent="0.3">
      <c r="L430" s="88"/>
    </row>
    <row r="431" spans="12:12" x14ac:dyDescent="0.3">
      <c r="L431" s="88"/>
    </row>
    <row r="432" spans="12:12" x14ac:dyDescent="0.3">
      <c r="L432" s="88"/>
    </row>
    <row r="433" spans="12:12" x14ac:dyDescent="0.3">
      <c r="L433" s="88"/>
    </row>
    <row r="434" spans="12:12" x14ac:dyDescent="0.3">
      <c r="L434" s="88"/>
    </row>
    <row r="435" spans="12:12" x14ac:dyDescent="0.3">
      <c r="L435" s="88"/>
    </row>
    <row r="436" spans="12:12" x14ac:dyDescent="0.3">
      <c r="L436" s="88"/>
    </row>
    <row r="437" spans="12:12" x14ac:dyDescent="0.3">
      <c r="L437" s="88"/>
    </row>
    <row r="438" spans="12:12" x14ac:dyDescent="0.3">
      <c r="L438" s="88"/>
    </row>
    <row r="439" spans="12:12" x14ac:dyDescent="0.3">
      <c r="L439" s="88"/>
    </row>
  </sheetData>
  <phoneticPr fontId="6" type="noConversion"/>
  <conditionalFormatting sqref="H6 H10:H12 H14:H20 H22:H33 H35:H38 H41:H51 H53:H57 H59:H63 H65:H69 H72:H81 H83:H86 H88:H91 H93:H96 H98:H109 H112:H115 H117:H120 H122:H127 H129:H130 H132:H139 H142:H145 H147:H149 H151:H153 H155:H156 H158:H161 H163:H165 H167:H175 H177:H193 H195:H197 H199:H203 H205:H206 H209:H216 H219:H227 H247:H252 H254:H256 H258:H263 H269:H272 H274:H276 H278:H279 H281:H287 H289:H293 H296:H300 H302:H304">
    <cfRule type="cellIs" dxfId="103" priority="53" operator="between">
      <formula>30</formula>
      <formula>99</formula>
    </cfRule>
    <cfRule type="cellIs" dxfId="102" priority="54" operator="between">
      <formula>0</formula>
      <formula>29</formula>
    </cfRule>
  </conditionalFormatting>
  <conditionalFormatting sqref="H8:H9">
    <cfRule type="cellIs" dxfId="101" priority="52" operator="between">
      <formula>0</formula>
      <formula>29</formula>
    </cfRule>
    <cfRule type="cellIs" dxfId="100" priority="51" operator="between">
      <formula>30</formula>
      <formula>99</formula>
    </cfRule>
  </conditionalFormatting>
  <conditionalFormatting sqref="H13">
    <cfRule type="cellIs" dxfId="99" priority="50" operator="between">
      <formula>0</formula>
      <formula>29</formula>
    </cfRule>
    <cfRule type="cellIs" dxfId="98" priority="49" operator="between">
      <formula>30</formula>
      <formula>99</formula>
    </cfRule>
  </conditionalFormatting>
  <conditionalFormatting sqref="H40">
    <cfRule type="cellIs" dxfId="97" priority="48" operator="between">
      <formula>0</formula>
      <formula>29</formula>
    </cfRule>
    <cfRule type="cellIs" dxfId="96" priority="47" operator="between">
      <formula>30</formula>
      <formula>99</formula>
    </cfRule>
  </conditionalFormatting>
  <conditionalFormatting sqref="H52">
    <cfRule type="cellIs" dxfId="95" priority="46" operator="between">
      <formula>0</formula>
      <formula>29</formula>
    </cfRule>
    <cfRule type="cellIs" dxfId="94" priority="45" operator="between">
      <formula>30</formula>
      <formula>99</formula>
    </cfRule>
  </conditionalFormatting>
  <conditionalFormatting sqref="H58">
    <cfRule type="cellIs" dxfId="93" priority="44" operator="between">
      <formula>0</formula>
      <formula>29</formula>
    </cfRule>
    <cfRule type="cellIs" dxfId="92" priority="43" operator="between">
      <formula>30</formula>
      <formula>99</formula>
    </cfRule>
  </conditionalFormatting>
  <conditionalFormatting sqref="H71">
    <cfRule type="cellIs" dxfId="91" priority="40" operator="between">
      <formula>0</formula>
      <formula>29</formula>
    </cfRule>
    <cfRule type="cellIs" dxfId="90" priority="39" operator="between">
      <formula>30</formula>
      <formula>99</formula>
    </cfRule>
  </conditionalFormatting>
  <conditionalFormatting sqref="H82">
    <cfRule type="cellIs" dxfId="89" priority="38" operator="between">
      <formula>0</formula>
      <formula>29</formula>
    </cfRule>
    <cfRule type="cellIs" dxfId="88" priority="37" operator="between">
      <formula>30</formula>
      <formula>99</formula>
    </cfRule>
  </conditionalFormatting>
  <conditionalFormatting sqref="H87">
    <cfRule type="cellIs" dxfId="87" priority="36" operator="between">
      <formula>0</formula>
      <formula>29</formula>
    </cfRule>
    <cfRule type="cellIs" dxfId="86" priority="35" operator="between">
      <formula>30</formula>
      <formula>99</formula>
    </cfRule>
  </conditionalFormatting>
  <conditionalFormatting sqref="H111">
    <cfRule type="cellIs" dxfId="85" priority="33" operator="between">
      <formula>30</formula>
      <formula>99</formula>
    </cfRule>
    <cfRule type="cellIs" dxfId="84" priority="34" operator="between">
      <formula>0</formula>
      <formula>29</formula>
    </cfRule>
  </conditionalFormatting>
  <conditionalFormatting sqref="H116">
    <cfRule type="cellIs" dxfId="83" priority="32" operator="between">
      <formula>0</formula>
      <formula>29</formula>
    </cfRule>
    <cfRule type="cellIs" dxfId="82" priority="31" operator="between">
      <formula>30</formula>
      <formula>99</formula>
    </cfRule>
  </conditionalFormatting>
  <conditionalFormatting sqref="H121">
    <cfRule type="cellIs" dxfId="81" priority="30" operator="between">
      <formula>0</formula>
      <formula>29</formula>
    </cfRule>
    <cfRule type="cellIs" dxfId="80" priority="29" operator="between">
      <formula>30</formula>
      <formula>99</formula>
    </cfRule>
  </conditionalFormatting>
  <conditionalFormatting sqref="H128">
    <cfRule type="cellIs" dxfId="79" priority="27" operator="between">
      <formula>30</formula>
      <formula>99</formula>
    </cfRule>
    <cfRule type="cellIs" dxfId="78" priority="28" operator="between">
      <formula>0</formula>
      <formula>29</formula>
    </cfRule>
  </conditionalFormatting>
  <conditionalFormatting sqref="H131">
    <cfRule type="cellIs" dxfId="77" priority="26" operator="between">
      <formula>0</formula>
      <formula>29</formula>
    </cfRule>
    <cfRule type="cellIs" dxfId="76" priority="25" operator="between">
      <formula>30</formula>
      <formula>99</formula>
    </cfRule>
  </conditionalFormatting>
  <conditionalFormatting sqref="H141">
    <cfRule type="cellIs" dxfId="75" priority="24" operator="between">
      <formula>0</formula>
      <formula>29</formula>
    </cfRule>
    <cfRule type="cellIs" dxfId="74" priority="23" operator="between">
      <formula>30</formula>
      <formula>99</formula>
    </cfRule>
  </conditionalFormatting>
  <conditionalFormatting sqref="H146">
    <cfRule type="cellIs" dxfId="73" priority="21" operator="between">
      <formula>30</formula>
      <formula>99</formula>
    </cfRule>
    <cfRule type="cellIs" dxfId="72" priority="22" operator="between">
      <formula>0</formula>
      <formula>29</formula>
    </cfRule>
  </conditionalFormatting>
  <conditionalFormatting sqref="H150">
    <cfRule type="cellIs" dxfId="71" priority="20" operator="between">
      <formula>0</formula>
      <formula>29</formula>
    </cfRule>
    <cfRule type="cellIs" dxfId="70" priority="19" operator="between">
      <formula>30</formula>
      <formula>99</formula>
    </cfRule>
  </conditionalFormatting>
  <conditionalFormatting sqref="H154">
    <cfRule type="cellIs" dxfId="69" priority="18" operator="between">
      <formula>0</formula>
      <formula>29</formula>
    </cfRule>
    <cfRule type="cellIs" dxfId="68" priority="17" operator="between">
      <formula>30</formula>
      <formula>99</formula>
    </cfRule>
  </conditionalFormatting>
  <conditionalFormatting sqref="H157">
    <cfRule type="cellIs" dxfId="67" priority="16" operator="between">
      <formula>0</formula>
      <formula>29</formula>
    </cfRule>
    <cfRule type="cellIs" dxfId="66" priority="15" operator="between">
      <formula>30</formula>
      <formula>99</formula>
    </cfRule>
  </conditionalFormatting>
  <conditionalFormatting sqref="H162">
    <cfRule type="cellIs" dxfId="65" priority="13" operator="between">
      <formula>30</formula>
      <formula>99</formula>
    </cfRule>
    <cfRule type="cellIs" dxfId="64" priority="14" operator="between">
      <formula>0</formula>
      <formula>29</formula>
    </cfRule>
  </conditionalFormatting>
  <conditionalFormatting sqref="H176">
    <cfRule type="cellIs" dxfId="63" priority="12" operator="between">
      <formula>0</formula>
      <formula>29</formula>
    </cfRule>
    <cfRule type="cellIs" dxfId="62" priority="11" operator="between">
      <formula>30</formula>
      <formula>99</formula>
    </cfRule>
  </conditionalFormatting>
  <conditionalFormatting sqref="H208">
    <cfRule type="cellIs" dxfId="61" priority="10" operator="between">
      <formula>0</formula>
      <formula>29</formula>
    </cfRule>
    <cfRule type="cellIs" dxfId="60" priority="9" operator="between">
      <formula>30</formula>
      <formula>99</formula>
    </cfRule>
  </conditionalFormatting>
  <conditionalFormatting sqref="H229:H231">
    <cfRule type="cellIs" dxfId="59" priority="6" operator="between">
      <formula>0</formula>
      <formula>29</formula>
    </cfRule>
    <cfRule type="cellIs" dxfId="58" priority="5" operator="between">
      <formula>30</formula>
      <formula>99</formula>
    </cfRule>
  </conditionalFormatting>
  <conditionalFormatting sqref="H233:H245">
    <cfRule type="cellIs" dxfId="57" priority="4" operator="between">
      <formula>0</formula>
      <formula>29</formula>
    </cfRule>
    <cfRule type="cellIs" dxfId="56" priority="3" operator="between">
      <formula>30</formula>
      <formula>99</formula>
    </cfRule>
  </conditionalFormatting>
  <conditionalFormatting sqref="H265:H267">
    <cfRule type="cellIs" dxfId="55" priority="2" operator="between">
      <formula>0</formula>
      <formula>29</formula>
    </cfRule>
    <cfRule type="cellIs" dxfId="54" priority="1" operator="between">
      <formula>30</formula>
      <formula>99</formula>
    </cfRule>
  </conditionalFormatting>
  <conditionalFormatting sqref="H295">
    <cfRule type="cellIs" dxfId="53" priority="7" operator="between">
      <formula>30</formula>
      <formula>99</formula>
    </cfRule>
    <cfRule type="cellIs" dxfId="52" priority="8" operator="between">
      <formula>0</formula>
      <formula>29</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631B3-1C8E-47B8-99F6-2BEB0C1357B9}">
  <dimension ref="A1:AM492"/>
  <sheetViews>
    <sheetView zoomScale="70" zoomScaleNormal="70" workbookViewId="0">
      <pane ySplit="6" topLeftCell="A7" activePane="bottomLeft" state="frozen"/>
      <selection pane="bottomLeft" activeCell="B158" sqref="B158"/>
    </sheetView>
  </sheetViews>
  <sheetFormatPr defaultRowHeight="14.4" x14ac:dyDescent="0.3"/>
  <cols>
    <col min="1" max="1" width="95.6640625" style="1" customWidth="1"/>
    <col min="2" max="7" width="20.6640625" style="3" customWidth="1"/>
    <col min="8" max="8" width="20.6640625" style="4" customWidth="1"/>
    <col min="9" max="11" width="15.6640625" customWidth="1"/>
  </cols>
  <sheetData>
    <row r="1" spans="1:14" ht="25.95" customHeight="1" x14ac:dyDescent="0.4">
      <c r="A1" s="10" t="s">
        <v>400</v>
      </c>
      <c r="B1" s="11"/>
      <c r="C1" s="11"/>
      <c r="D1" s="12"/>
      <c r="E1" s="11"/>
      <c r="F1" s="11"/>
      <c r="G1" s="11"/>
      <c r="H1" s="11"/>
    </row>
    <row r="2" spans="1:14" ht="15.45" customHeight="1" x14ac:dyDescent="0.3">
      <c r="A2" s="13" t="s">
        <v>120</v>
      </c>
      <c r="B2" s="11"/>
      <c r="C2" s="11"/>
      <c r="D2" s="12"/>
      <c r="E2" s="11"/>
      <c r="F2" s="11"/>
      <c r="G2" s="11"/>
      <c r="H2" s="11"/>
    </row>
    <row r="3" spans="1:14" ht="15.45" customHeight="1" x14ac:dyDescent="0.3">
      <c r="A3" s="13" t="s">
        <v>121</v>
      </c>
      <c r="B3" s="11"/>
      <c r="C3" s="11"/>
      <c r="D3" s="12"/>
      <c r="E3" s="11"/>
      <c r="F3" s="11"/>
      <c r="G3" s="11"/>
      <c r="H3" s="11"/>
    </row>
    <row r="4" spans="1:14" ht="15.45" customHeight="1" x14ac:dyDescent="0.3">
      <c r="A4" s="13" t="s">
        <v>122</v>
      </c>
      <c r="B4" s="11"/>
      <c r="C4" s="11"/>
      <c r="D4" s="14"/>
      <c r="E4" s="15"/>
      <c r="F4" s="16"/>
      <c r="G4" s="16"/>
      <c r="H4" s="16"/>
    </row>
    <row r="5" spans="1:14" ht="27" customHeight="1" x14ac:dyDescent="0.4">
      <c r="A5" s="17" t="s">
        <v>123</v>
      </c>
      <c r="B5" s="18" t="s">
        <v>124</v>
      </c>
      <c r="C5" s="19" t="s">
        <v>125</v>
      </c>
      <c r="D5" s="19" t="s">
        <v>126</v>
      </c>
      <c r="E5" s="19" t="s">
        <v>127</v>
      </c>
      <c r="F5" s="20" t="s">
        <v>128</v>
      </c>
      <c r="G5" s="19" t="s">
        <v>129</v>
      </c>
      <c r="H5" s="19" t="s">
        <v>130</v>
      </c>
      <c r="L5" s="88"/>
    </row>
    <row r="6" spans="1:14" s="5" customFormat="1" ht="15.6" x14ac:dyDescent="0.3">
      <c r="A6" s="61" t="s">
        <v>401</v>
      </c>
      <c r="B6" s="106">
        <v>27.922310148221399</v>
      </c>
      <c r="C6" s="23">
        <v>1</v>
      </c>
      <c r="D6" s="22">
        <v>65.301830583302802</v>
      </c>
      <c r="E6" s="23">
        <v>1</v>
      </c>
      <c r="F6" s="24">
        <v>9645.5226402331191</v>
      </c>
      <c r="G6" s="23">
        <v>1</v>
      </c>
      <c r="H6" s="25">
        <v>2325</v>
      </c>
      <c r="N6"/>
    </row>
    <row r="7" spans="1:14" ht="15.6" x14ac:dyDescent="0.3">
      <c r="A7" s="98" t="s">
        <v>402</v>
      </c>
      <c r="B7" s="107"/>
      <c r="C7" s="26"/>
      <c r="D7" s="27"/>
      <c r="E7" s="26"/>
      <c r="F7" s="28"/>
      <c r="G7" s="26"/>
      <c r="H7" s="29"/>
    </row>
    <row r="8" spans="1:14" ht="33" customHeight="1" x14ac:dyDescent="0.3">
      <c r="A8" s="92" t="s">
        <v>154</v>
      </c>
      <c r="B8" s="62">
        <v>9.1188101148721596</v>
      </c>
      <c r="C8" s="63">
        <v>0.32657792519552725</v>
      </c>
      <c r="D8" s="64">
        <v>16.3870546137417</v>
      </c>
      <c r="E8" s="65">
        <v>0.25094326556186541</v>
      </c>
      <c r="F8" s="66">
        <v>3785.0391642557702</v>
      </c>
      <c r="G8" s="63">
        <v>0.39241410812387983</v>
      </c>
      <c r="H8" s="67">
        <v>703</v>
      </c>
    </row>
    <row r="9" spans="1:14" ht="15.6" x14ac:dyDescent="0.3">
      <c r="A9" s="59" t="s">
        <v>155</v>
      </c>
      <c r="B9" s="108">
        <v>4.6505425106017091</v>
      </c>
      <c r="C9" s="31">
        <v>0.16655292796029417</v>
      </c>
      <c r="D9" s="32">
        <v>7.0389306631531792</v>
      </c>
      <c r="E9" s="31">
        <v>0.10779070969800626</v>
      </c>
      <c r="F9" s="33">
        <v>2043.2793723291097</v>
      </c>
      <c r="G9" s="31">
        <v>0.21183708219254427</v>
      </c>
      <c r="H9" s="34">
        <v>379</v>
      </c>
    </row>
    <row r="10" spans="1:14" ht="15.6" x14ac:dyDescent="0.3">
      <c r="A10" s="59" t="s">
        <v>156</v>
      </c>
      <c r="B10" s="108">
        <v>2.7331908007919297</v>
      </c>
      <c r="C10" s="31">
        <v>9.788555410649033E-2</v>
      </c>
      <c r="D10" s="32">
        <v>5.7562932883648097</v>
      </c>
      <c r="E10" s="31">
        <v>8.8149034061483902E-2</v>
      </c>
      <c r="F10" s="33">
        <v>966.70517591742293</v>
      </c>
      <c r="G10" s="31">
        <v>0.1002232032388925</v>
      </c>
      <c r="H10" s="34">
        <v>202</v>
      </c>
    </row>
    <row r="11" spans="1:14" ht="15.6" x14ac:dyDescent="0.3">
      <c r="A11" s="59" t="s">
        <v>157</v>
      </c>
      <c r="B11" s="108">
        <v>1.0278173493907199</v>
      </c>
      <c r="C11" s="31">
        <v>3.6809896600055854E-2</v>
      </c>
      <c r="D11" s="32">
        <v>1.9865528334309399</v>
      </c>
      <c r="E11" s="31">
        <v>3.0421089511369483E-2</v>
      </c>
      <c r="F11" s="33">
        <v>568.55497181577505</v>
      </c>
      <c r="G11" s="31">
        <v>5.8944962654925027E-2</v>
      </c>
      <c r="H11" s="34">
        <v>71</v>
      </c>
    </row>
    <row r="12" spans="1:14" ht="15.6" x14ac:dyDescent="0.3">
      <c r="A12" s="59" t="s">
        <v>152</v>
      </c>
      <c r="B12" s="108">
        <v>0.7072594540878</v>
      </c>
      <c r="C12" s="31">
        <v>2.5329546528686887E-2</v>
      </c>
      <c r="D12" s="32">
        <v>1.60527782879281</v>
      </c>
      <c r="E12" s="31">
        <v>2.4582432291006366E-2</v>
      </c>
      <c r="F12" s="33">
        <v>206.49964419345901</v>
      </c>
      <c r="G12" s="31">
        <v>2.1408860037517696E-2</v>
      </c>
      <c r="H12" s="34">
        <v>51</v>
      </c>
    </row>
    <row r="13" spans="1:14" ht="15.6" x14ac:dyDescent="0.3">
      <c r="A13" s="59" t="s">
        <v>139</v>
      </c>
      <c r="B13" s="108">
        <v>0</v>
      </c>
      <c r="C13" s="31">
        <v>0</v>
      </c>
      <c r="D13" s="32">
        <v>0</v>
      </c>
      <c r="E13" s="31">
        <v>0</v>
      </c>
      <c r="F13" s="33">
        <v>0</v>
      </c>
      <c r="G13" s="31">
        <v>0</v>
      </c>
      <c r="H13" s="34">
        <v>0</v>
      </c>
    </row>
    <row r="14" spans="1:14" ht="33" customHeight="1" x14ac:dyDescent="0.3">
      <c r="A14" s="92" t="s">
        <v>158</v>
      </c>
      <c r="B14" s="62">
        <v>18.803500033349302</v>
      </c>
      <c r="C14" s="63">
        <v>0.67342207480447502</v>
      </c>
      <c r="D14" s="64">
        <v>48.914775969560999</v>
      </c>
      <c r="E14" s="65">
        <v>0.74905673443813303</v>
      </c>
      <c r="F14" s="66">
        <v>5860.4834759773503</v>
      </c>
      <c r="G14" s="63">
        <v>0.60758589187612033</v>
      </c>
      <c r="H14" s="67">
        <v>1622</v>
      </c>
    </row>
    <row r="15" spans="1:14" ht="15.6" x14ac:dyDescent="0.3">
      <c r="A15" s="59" t="s">
        <v>159</v>
      </c>
      <c r="B15" s="108">
        <v>0.60039629389620897</v>
      </c>
      <c r="C15" s="31">
        <v>2.1502386110214204E-2</v>
      </c>
      <c r="D15" s="32">
        <v>1.9104598984905199</v>
      </c>
      <c r="E15" s="31">
        <v>2.9255839865827749E-2</v>
      </c>
      <c r="F15" s="33">
        <v>332.878699389242</v>
      </c>
      <c r="G15" s="31">
        <v>3.4511214353564232E-2</v>
      </c>
      <c r="H15" s="34">
        <v>45</v>
      </c>
    </row>
    <row r="16" spans="1:14" ht="15.6" x14ac:dyDescent="0.3">
      <c r="A16" s="59" t="s">
        <v>160</v>
      </c>
      <c r="B16" s="108">
        <v>0.52034811234016098</v>
      </c>
      <c r="C16" s="31">
        <v>1.8635568102279898E-2</v>
      </c>
      <c r="D16" s="32">
        <v>1.3948959972919399</v>
      </c>
      <c r="E16" s="31">
        <v>2.1360748769707606E-2</v>
      </c>
      <c r="F16" s="33">
        <v>211.80884031206199</v>
      </c>
      <c r="G16" s="31">
        <v>2.1959291187454291E-2</v>
      </c>
      <c r="H16" s="34">
        <v>44</v>
      </c>
    </row>
    <row r="17" spans="1:12" ht="15.6" x14ac:dyDescent="0.3">
      <c r="A17" s="59" t="s">
        <v>161</v>
      </c>
      <c r="B17" s="108">
        <v>0.67622508520603397</v>
      </c>
      <c r="C17" s="31">
        <v>2.421809232890812E-2</v>
      </c>
      <c r="D17" s="32">
        <v>2.1872070114892503</v>
      </c>
      <c r="E17" s="31">
        <v>3.3493808549503408E-2</v>
      </c>
      <c r="F17" s="33">
        <v>266.64720602381396</v>
      </c>
      <c r="G17" s="31">
        <v>2.764466125573984E-2</v>
      </c>
      <c r="H17" s="34">
        <v>59</v>
      </c>
    </row>
    <row r="18" spans="1:12" ht="15.6" x14ac:dyDescent="0.3">
      <c r="A18" s="59" t="s">
        <v>162</v>
      </c>
      <c r="B18" s="108">
        <v>0.718197107027856</v>
      </c>
      <c r="C18" s="31">
        <v>2.5721263864465879E-2</v>
      </c>
      <c r="D18" s="32">
        <v>2.2296367197668796</v>
      </c>
      <c r="E18" s="31">
        <v>3.4143556158393228E-2</v>
      </c>
      <c r="F18" s="33">
        <v>120.57690267085199</v>
      </c>
      <c r="G18" s="31">
        <v>1.2500815888182687E-2</v>
      </c>
      <c r="H18" s="34">
        <v>56</v>
      </c>
    </row>
    <row r="19" spans="1:12" ht="15.6" x14ac:dyDescent="0.3">
      <c r="A19" s="59" t="s">
        <v>163</v>
      </c>
      <c r="B19" s="108">
        <v>0.56695040926339602</v>
      </c>
      <c r="C19" s="31">
        <v>2.0304566715784789E-2</v>
      </c>
      <c r="D19" s="32">
        <v>1.8299446149413299</v>
      </c>
      <c r="E19" s="31">
        <v>2.8022868556601126E-2</v>
      </c>
      <c r="F19" s="33">
        <v>112.086536097093</v>
      </c>
      <c r="G19" s="31">
        <v>1.1620576746101964E-2</v>
      </c>
      <c r="H19" s="34">
        <v>34</v>
      </c>
    </row>
    <row r="20" spans="1:12" ht="15.6" x14ac:dyDescent="0.3">
      <c r="A20" s="58" t="s">
        <v>164</v>
      </c>
      <c r="B20" s="108">
        <v>8.6849594047154088</v>
      </c>
      <c r="C20" s="31">
        <v>0.3110401452678021</v>
      </c>
      <c r="D20" s="32">
        <v>21.1678984609478</v>
      </c>
      <c r="E20" s="31">
        <v>0.32415474837179031</v>
      </c>
      <c r="F20" s="33">
        <v>2817.72947571035</v>
      </c>
      <c r="G20" s="31">
        <v>0.29212823201068649</v>
      </c>
      <c r="H20" s="34">
        <v>773</v>
      </c>
    </row>
    <row r="21" spans="1:12" ht="15.6" x14ac:dyDescent="0.3">
      <c r="A21" s="59" t="s">
        <v>165</v>
      </c>
      <c r="B21" s="108">
        <v>4.1079998794720494</v>
      </c>
      <c r="C21" s="31">
        <v>0.14712249300524732</v>
      </c>
      <c r="D21" s="32">
        <v>8.6542636754749811</v>
      </c>
      <c r="E21" s="31">
        <v>0.1325271221062494</v>
      </c>
      <c r="F21" s="33">
        <v>1207.24989902162</v>
      </c>
      <c r="G21" s="31">
        <v>0.12516168838648253</v>
      </c>
      <c r="H21" s="34">
        <v>369</v>
      </c>
    </row>
    <row r="22" spans="1:12" ht="15.6" x14ac:dyDescent="0.3">
      <c r="A22" s="59" t="s">
        <v>152</v>
      </c>
      <c r="B22" s="108">
        <v>2.9284237414281598</v>
      </c>
      <c r="C22" s="31">
        <v>0.10487755940977166</v>
      </c>
      <c r="D22" s="32">
        <v>9.5404695911583399</v>
      </c>
      <c r="E22" s="31">
        <v>0.14609804206006083</v>
      </c>
      <c r="F22" s="33">
        <v>791.50591675232192</v>
      </c>
      <c r="G22" s="31">
        <v>8.2059412047908717E-2</v>
      </c>
      <c r="H22" s="34">
        <v>242</v>
      </c>
    </row>
    <row r="23" spans="1:12" ht="15.6" x14ac:dyDescent="0.3">
      <c r="A23" s="59" t="s">
        <v>139</v>
      </c>
      <c r="B23" s="108">
        <v>0</v>
      </c>
      <c r="C23" s="31">
        <v>0</v>
      </c>
      <c r="D23" s="32">
        <v>0</v>
      </c>
      <c r="E23" s="31">
        <v>0</v>
      </c>
      <c r="F23" s="33">
        <v>0</v>
      </c>
      <c r="G23" s="31">
        <v>0</v>
      </c>
      <c r="H23" s="34">
        <v>0</v>
      </c>
    </row>
    <row r="24" spans="1:12" ht="15.6" x14ac:dyDescent="0.3">
      <c r="A24" s="98" t="s">
        <v>89</v>
      </c>
      <c r="B24" s="107" t="s">
        <v>166</v>
      </c>
      <c r="C24" s="26" t="s">
        <v>166</v>
      </c>
      <c r="D24" s="27" t="s">
        <v>166</v>
      </c>
      <c r="E24" s="26" t="s">
        <v>166</v>
      </c>
      <c r="F24" s="28" t="s">
        <v>166</v>
      </c>
      <c r="G24" s="26" t="s">
        <v>166</v>
      </c>
      <c r="H24" s="29" t="s">
        <v>166</v>
      </c>
      <c r="I24" s="85"/>
      <c r="J24" s="85"/>
      <c r="K24" s="85"/>
      <c r="L24" s="88"/>
    </row>
    <row r="25" spans="1:12" ht="15.6" x14ac:dyDescent="0.3">
      <c r="A25" s="59" t="s">
        <v>167</v>
      </c>
      <c r="B25" s="108">
        <v>1.9232504007431799</v>
      </c>
      <c r="C25" s="31">
        <v>6.8878627539551471E-2</v>
      </c>
      <c r="D25" s="32">
        <v>4.96950452771563</v>
      </c>
      <c r="E25" s="31">
        <v>7.6100539346691698E-2</v>
      </c>
      <c r="F25" s="33">
        <v>673.37580322680901</v>
      </c>
      <c r="G25" s="31">
        <v>6.9812267136053749E-2</v>
      </c>
      <c r="H25" s="34">
        <v>167</v>
      </c>
      <c r="L25" s="88"/>
    </row>
    <row r="26" spans="1:12" ht="15.6" x14ac:dyDescent="0.3">
      <c r="A26" s="59" t="s">
        <v>168</v>
      </c>
      <c r="B26" s="108">
        <v>1.9658789954421398</v>
      </c>
      <c r="C26" s="31">
        <v>7.0405313350026047E-2</v>
      </c>
      <c r="D26" s="32">
        <v>4.0365788518444496</v>
      </c>
      <c r="E26" s="31">
        <v>6.1814176046644749E-2</v>
      </c>
      <c r="F26" s="33">
        <v>578.64781380047407</v>
      </c>
      <c r="G26" s="31">
        <v>5.9991338508380607E-2</v>
      </c>
      <c r="H26" s="34">
        <v>120</v>
      </c>
      <c r="L26" s="88"/>
    </row>
    <row r="27" spans="1:12" ht="15.6" x14ac:dyDescent="0.3">
      <c r="A27" s="59" t="s">
        <v>169</v>
      </c>
      <c r="B27" s="108">
        <v>1.84148769578548</v>
      </c>
      <c r="C27" s="31">
        <v>6.595040618094343E-2</v>
      </c>
      <c r="D27" s="32">
        <v>4.0854505493620294</v>
      </c>
      <c r="E27" s="31">
        <v>6.2562573098933136E-2</v>
      </c>
      <c r="F27" s="33">
        <v>416.74286749016898</v>
      </c>
      <c r="G27" s="31">
        <v>4.3205835809442136E-2</v>
      </c>
      <c r="H27" s="34">
        <v>164</v>
      </c>
      <c r="L27" s="88"/>
    </row>
    <row r="28" spans="1:12" ht="15.6" x14ac:dyDescent="0.3">
      <c r="A28" s="113" t="s">
        <v>170</v>
      </c>
      <c r="B28" s="108">
        <v>2.15259198902729</v>
      </c>
      <c r="C28" s="31">
        <v>7.7092188203647119E-2</v>
      </c>
      <c r="D28" s="32">
        <v>4.31148358095784</v>
      </c>
      <c r="E28" s="31">
        <v>6.6023931372917052E-2</v>
      </c>
      <c r="F28" s="33">
        <v>681.13373051426004</v>
      </c>
      <c r="G28" s="31">
        <v>7.0616570601694004E-2</v>
      </c>
      <c r="H28" s="34">
        <v>194</v>
      </c>
      <c r="L28" s="88"/>
    </row>
    <row r="29" spans="1:12" ht="15.6" x14ac:dyDescent="0.3">
      <c r="A29" s="113" t="s">
        <v>171</v>
      </c>
      <c r="B29" s="108">
        <v>1.89799590290892</v>
      </c>
      <c r="C29" s="31">
        <v>6.7974171651045107E-2</v>
      </c>
      <c r="D29" s="32">
        <v>4.5882235800987798</v>
      </c>
      <c r="E29" s="31">
        <v>7.0261791118485961E-2</v>
      </c>
      <c r="F29" s="33">
        <v>600.10321420012099</v>
      </c>
      <c r="G29" s="31">
        <v>6.2215728124154539E-2</v>
      </c>
      <c r="H29" s="34">
        <v>149</v>
      </c>
      <c r="L29" s="88"/>
    </row>
    <row r="30" spans="1:12" ht="15.6" x14ac:dyDescent="0.3">
      <c r="A30" s="113" t="s">
        <v>172</v>
      </c>
      <c r="B30" s="108">
        <v>2.4588983261701101</v>
      </c>
      <c r="C30" s="31">
        <v>8.806213787890102E-2</v>
      </c>
      <c r="D30" s="32">
        <v>5.9212363103985401</v>
      </c>
      <c r="E30" s="31">
        <v>9.067489008359525E-2</v>
      </c>
      <c r="F30" s="33">
        <v>740.9524617924809</v>
      </c>
      <c r="G30" s="31">
        <v>7.6818280297414041E-2</v>
      </c>
      <c r="H30" s="34">
        <v>193</v>
      </c>
      <c r="L30" s="88"/>
    </row>
    <row r="31" spans="1:12" ht="15.6" x14ac:dyDescent="0.3">
      <c r="A31" s="113" t="s">
        <v>173</v>
      </c>
      <c r="B31" s="108">
        <v>2.8637184025933795</v>
      </c>
      <c r="C31" s="31">
        <v>0.10256022468741875</v>
      </c>
      <c r="D31" s="32">
        <v>7.5367310166302692</v>
      </c>
      <c r="E31" s="31">
        <v>0.11541377859256148</v>
      </c>
      <c r="F31" s="33">
        <v>1189.4671526601601</v>
      </c>
      <c r="G31" s="31">
        <v>0.12331806134575744</v>
      </c>
      <c r="H31" s="34">
        <v>243</v>
      </c>
      <c r="L31" s="88"/>
    </row>
    <row r="32" spans="1:12" ht="15.6" x14ac:dyDescent="0.3">
      <c r="A32" s="113" t="s">
        <v>174</v>
      </c>
      <c r="B32" s="108">
        <v>2.6863429707923299</v>
      </c>
      <c r="C32" s="31">
        <v>9.6207762055943113E-2</v>
      </c>
      <c r="D32" s="32">
        <v>5.9116827329809096</v>
      </c>
      <c r="E32" s="31">
        <v>9.0528591314750731E-2</v>
      </c>
      <c r="F32" s="33">
        <v>1002.28619830423</v>
      </c>
      <c r="G32" s="31">
        <v>0.10391206735895507</v>
      </c>
      <c r="H32" s="34">
        <v>262</v>
      </c>
      <c r="L32" s="88"/>
    </row>
    <row r="33" spans="1:12" ht="15.6" x14ac:dyDescent="0.3">
      <c r="A33" s="113" t="s">
        <v>175</v>
      </c>
      <c r="B33" s="108">
        <v>3.1515275879465299</v>
      </c>
      <c r="C33" s="31">
        <v>0.11286772373836972</v>
      </c>
      <c r="D33" s="32">
        <v>8.8653867271324991</v>
      </c>
      <c r="E33" s="31">
        <v>0.13576015630715432</v>
      </c>
      <c r="F33" s="33">
        <v>1184.6315111915801</v>
      </c>
      <c r="G33" s="31">
        <v>0.12281672599577757</v>
      </c>
      <c r="H33" s="34">
        <v>284</v>
      </c>
      <c r="L33" s="88"/>
    </row>
    <row r="34" spans="1:12" ht="15.6" x14ac:dyDescent="0.3">
      <c r="A34" s="113" t="s">
        <v>176</v>
      </c>
      <c r="B34" s="108">
        <v>2.1100510635438301</v>
      </c>
      <c r="C34" s="31">
        <v>7.5568642148265683E-2</v>
      </c>
      <c r="D34" s="32">
        <v>4.5874598543212795</v>
      </c>
      <c r="E34" s="31">
        <v>7.0250095798911019E-2</v>
      </c>
      <c r="F34" s="33">
        <v>756.77111610035001</v>
      </c>
      <c r="G34" s="31">
        <v>7.8458280004831335E-2</v>
      </c>
      <c r="H34" s="34">
        <v>192</v>
      </c>
      <c r="L34" s="88"/>
    </row>
    <row r="35" spans="1:12" ht="15.6" x14ac:dyDescent="0.3">
      <c r="A35" s="113" t="s">
        <v>177</v>
      </c>
      <c r="B35" s="108">
        <v>2.5014889140608196</v>
      </c>
      <c r="C35" s="31">
        <v>8.9587462526633382E-2</v>
      </c>
      <c r="D35" s="32">
        <v>5.6073147409179791</v>
      </c>
      <c r="E35" s="31">
        <v>8.5867650122992537E-2</v>
      </c>
      <c r="F35" s="33">
        <v>865.90633028340005</v>
      </c>
      <c r="G35" s="31">
        <v>8.9772878316780588E-2</v>
      </c>
      <c r="H35" s="34">
        <v>157</v>
      </c>
      <c r="L35" s="88"/>
    </row>
    <row r="36" spans="1:12" ht="15.6" x14ac:dyDescent="0.3">
      <c r="A36" s="113" t="s">
        <v>178</v>
      </c>
      <c r="B36" s="108">
        <v>2.3690778992074399</v>
      </c>
      <c r="C36" s="31">
        <v>8.4845340039256964E-2</v>
      </c>
      <c r="D36" s="32">
        <v>4.8807781109425799</v>
      </c>
      <c r="E36" s="31">
        <v>7.4741826796361793E-2</v>
      </c>
      <c r="F36" s="33">
        <v>955.50444066909392</v>
      </c>
      <c r="G36" s="31">
        <v>9.9061966500759852E-2</v>
      </c>
      <c r="H36" s="34">
        <v>200</v>
      </c>
      <c r="L36" s="88"/>
    </row>
    <row r="37" spans="1:12" ht="15.6" x14ac:dyDescent="0.3">
      <c r="A37" s="98" t="s">
        <v>90</v>
      </c>
      <c r="B37" s="107" t="s">
        <v>166</v>
      </c>
      <c r="C37" s="26" t="s">
        <v>166</v>
      </c>
      <c r="D37" s="27" t="s">
        <v>166</v>
      </c>
      <c r="E37" s="26" t="s">
        <v>166</v>
      </c>
      <c r="F37" s="28" t="s">
        <v>166</v>
      </c>
      <c r="G37" s="26" t="s">
        <v>166</v>
      </c>
      <c r="H37" s="29" t="s">
        <v>166</v>
      </c>
      <c r="I37" s="85"/>
      <c r="J37" s="85"/>
      <c r="K37" s="85"/>
      <c r="L37" s="88"/>
    </row>
    <row r="38" spans="1:12" ht="15.6" x14ac:dyDescent="0.3">
      <c r="A38" s="59" t="s">
        <v>179</v>
      </c>
      <c r="B38" s="108">
        <v>5.7306170919708004</v>
      </c>
      <c r="C38" s="31">
        <v>0.20523434707052096</v>
      </c>
      <c r="D38" s="32">
        <v>13.0915339289221</v>
      </c>
      <c r="E38" s="31">
        <v>0.20047728849226945</v>
      </c>
      <c r="F38" s="33">
        <v>1668.76648451745</v>
      </c>
      <c r="G38" s="31">
        <v>0.17300944145387628</v>
      </c>
      <c r="H38" s="34">
        <v>451</v>
      </c>
      <c r="L38" s="88"/>
    </row>
    <row r="39" spans="1:12" ht="15.6" x14ac:dyDescent="0.3">
      <c r="A39" s="59" t="s">
        <v>180</v>
      </c>
      <c r="B39" s="108">
        <v>6.5094862181063098</v>
      </c>
      <c r="C39" s="31">
        <v>0.23312849773359287</v>
      </c>
      <c r="D39" s="32">
        <v>14.820943471455198</v>
      </c>
      <c r="E39" s="31">
        <v>0.22696061257499883</v>
      </c>
      <c r="F39" s="33">
        <v>2022.18940650686</v>
      </c>
      <c r="G39" s="31">
        <v>0.2096505790232624</v>
      </c>
      <c r="H39" s="34">
        <v>536</v>
      </c>
      <c r="L39" s="88"/>
    </row>
    <row r="40" spans="1:12" ht="15.6" x14ac:dyDescent="0.3">
      <c r="A40" s="59" t="s">
        <v>181</v>
      </c>
      <c r="B40" s="108">
        <v>8.7015889613322397</v>
      </c>
      <c r="C40" s="31">
        <v>0.31163571048173161</v>
      </c>
      <c r="D40" s="32">
        <v>22.313800476743701</v>
      </c>
      <c r="E40" s="31">
        <v>0.3417025262144669</v>
      </c>
      <c r="F40" s="33">
        <v>3376.38486215597</v>
      </c>
      <c r="G40" s="31">
        <v>0.35004685470049007</v>
      </c>
      <c r="H40" s="34">
        <v>789</v>
      </c>
      <c r="L40" s="88"/>
    </row>
    <row r="41" spans="1:12" ht="15.6" x14ac:dyDescent="0.3">
      <c r="A41" s="59" t="s">
        <v>182</v>
      </c>
      <c r="B41" s="108">
        <v>6.9806178768120999</v>
      </c>
      <c r="C41" s="31">
        <v>0.25000144471415636</v>
      </c>
      <c r="D41" s="32">
        <v>15.075552706181799</v>
      </c>
      <c r="E41" s="31">
        <v>0.23085957271826477</v>
      </c>
      <c r="F41" s="33">
        <v>2578.18188705284</v>
      </c>
      <c r="G41" s="31">
        <v>0.26729312482237133</v>
      </c>
      <c r="H41" s="34">
        <v>549</v>
      </c>
      <c r="L41" s="88"/>
    </row>
    <row r="42" spans="1:12" ht="15.6" x14ac:dyDescent="0.3">
      <c r="A42" s="91" t="s">
        <v>91</v>
      </c>
      <c r="B42" s="107" t="s">
        <v>166</v>
      </c>
      <c r="C42" s="26" t="s">
        <v>166</v>
      </c>
      <c r="D42" s="27" t="s">
        <v>166</v>
      </c>
      <c r="E42" s="26" t="s">
        <v>166</v>
      </c>
      <c r="F42" s="28" t="s">
        <v>166</v>
      </c>
      <c r="G42" s="26" t="s">
        <v>166</v>
      </c>
      <c r="H42" s="29" t="s">
        <v>166</v>
      </c>
      <c r="I42" s="85"/>
      <c r="J42" s="85"/>
      <c r="K42" s="85"/>
      <c r="L42" s="88"/>
    </row>
    <row r="43" spans="1:12" ht="15.6" customHeight="1" x14ac:dyDescent="0.3">
      <c r="A43" s="92" t="s">
        <v>183</v>
      </c>
      <c r="B43" s="62">
        <v>24.0854774632936</v>
      </c>
      <c r="C43" s="63">
        <v>0.86258899551790136</v>
      </c>
      <c r="D43" s="64">
        <v>56.359250250769897</v>
      </c>
      <c r="E43" s="65">
        <v>0.86305773892318027</v>
      </c>
      <c r="F43" s="66">
        <v>8248.6177285326194</v>
      </c>
      <c r="G43" s="63">
        <v>0.85517581951715382</v>
      </c>
      <c r="H43" s="67">
        <v>1886</v>
      </c>
      <c r="I43" s="87"/>
      <c r="J43" s="87"/>
      <c r="K43" s="87"/>
      <c r="L43" s="87"/>
    </row>
    <row r="44" spans="1:12" ht="15.6" x14ac:dyDescent="0.3">
      <c r="A44" s="37" t="s">
        <v>184</v>
      </c>
      <c r="B44" s="108">
        <v>2.4558866947106597</v>
      </c>
      <c r="C44" s="31">
        <v>8.7954280346932368E-2</v>
      </c>
      <c r="D44" s="32">
        <v>5.8056542305671703</v>
      </c>
      <c r="E44" s="31">
        <v>8.8904923165379582E-2</v>
      </c>
      <c r="F44" s="33">
        <v>767.69039082932102</v>
      </c>
      <c r="G44" s="31">
        <v>7.959033631077217E-2</v>
      </c>
      <c r="H44" s="34">
        <v>164</v>
      </c>
      <c r="L44" s="88"/>
    </row>
    <row r="45" spans="1:12" ht="15.6" x14ac:dyDescent="0.3">
      <c r="A45" s="37" t="s">
        <v>185</v>
      </c>
      <c r="B45" s="108">
        <v>1.92223509115239</v>
      </c>
      <c r="C45" s="31">
        <v>6.8842265591510632E-2</v>
      </c>
      <c r="D45" s="32">
        <v>4.8061499306125999</v>
      </c>
      <c r="E45" s="31">
        <v>7.3599007679908707E-2</v>
      </c>
      <c r="F45" s="33">
        <v>570.01136115534393</v>
      </c>
      <c r="G45" s="31">
        <v>5.9095953886182322E-2</v>
      </c>
      <c r="H45" s="34">
        <v>144</v>
      </c>
      <c r="L45" s="88"/>
    </row>
    <row r="46" spans="1:12" ht="15.6" x14ac:dyDescent="0.3">
      <c r="A46" s="37" t="s">
        <v>186</v>
      </c>
      <c r="B46" s="108">
        <v>5.1003667194933096</v>
      </c>
      <c r="C46" s="31">
        <v>0.18266277727089117</v>
      </c>
      <c r="D46" s="32">
        <v>10.117099344543499</v>
      </c>
      <c r="E46" s="31">
        <v>0.15492826547392941</v>
      </c>
      <c r="F46" s="33">
        <v>1890.6743128302398</v>
      </c>
      <c r="G46" s="31">
        <v>0.19601574568327848</v>
      </c>
      <c r="H46" s="34">
        <v>421</v>
      </c>
      <c r="L46" s="88"/>
    </row>
    <row r="47" spans="1:12" ht="15.6" x14ac:dyDescent="0.3">
      <c r="A47" s="37" t="s">
        <v>187</v>
      </c>
      <c r="B47" s="108">
        <v>3.9551514711531199</v>
      </c>
      <c r="C47" s="31">
        <v>0.14164843274635197</v>
      </c>
      <c r="D47" s="32">
        <v>7.4863808997405092</v>
      </c>
      <c r="E47" s="31">
        <v>0.1146427417557682</v>
      </c>
      <c r="F47" s="33">
        <v>1173.6517761436601</v>
      </c>
      <c r="G47" s="31">
        <v>0.12167840146350997</v>
      </c>
      <c r="H47" s="34">
        <v>342</v>
      </c>
      <c r="L47" s="88"/>
    </row>
    <row r="48" spans="1:12" ht="15.6" x14ac:dyDescent="0.3">
      <c r="A48" s="37" t="s">
        <v>188</v>
      </c>
      <c r="B48" s="108">
        <v>0.91443446947361506</v>
      </c>
      <c r="C48" s="31">
        <v>3.2749241184539417E-2</v>
      </c>
      <c r="D48" s="32">
        <v>2.0205282581727499</v>
      </c>
      <c r="E48" s="31">
        <v>3.0941372395299805E-2</v>
      </c>
      <c r="F48" s="33">
        <v>313.79627632784201</v>
      </c>
      <c r="G48" s="31">
        <v>3.253284327164857E-2</v>
      </c>
      <c r="H48" s="34">
        <v>75</v>
      </c>
      <c r="L48" s="88"/>
    </row>
    <row r="49" spans="1:12" ht="15.6" x14ac:dyDescent="0.3">
      <c r="A49" s="37" t="s">
        <v>189</v>
      </c>
      <c r="B49" s="108">
        <v>4.2145611738187503</v>
      </c>
      <c r="C49" s="31">
        <v>0.15093884250430512</v>
      </c>
      <c r="D49" s="32">
        <v>8.5308555777821198</v>
      </c>
      <c r="E49" s="31">
        <v>0.13063731141349347</v>
      </c>
      <c r="F49" s="33">
        <v>1295.6286704955999</v>
      </c>
      <c r="G49" s="31">
        <v>0.13432436155313263</v>
      </c>
      <c r="H49" s="34">
        <v>289</v>
      </c>
      <c r="L49" s="88"/>
    </row>
    <row r="50" spans="1:12" ht="15.6" x14ac:dyDescent="0.3">
      <c r="A50" s="37" t="s">
        <v>190</v>
      </c>
      <c r="B50" s="108">
        <v>3.4026397168428502</v>
      </c>
      <c r="C50" s="31">
        <v>0.12186096704679689</v>
      </c>
      <c r="D50" s="32">
        <v>8.1951822853735692</v>
      </c>
      <c r="E50" s="31">
        <v>0.12549697630481155</v>
      </c>
      <c r="F50" s="33">
        <v>1014.3264511548299</v>
      </c>
      <c r="G50" s="31">
        <v>0.10516034112282328</v>
      </c>
      <c r="H50" s="34">
        <v>260</v>
      </c>
      <c r="L50" s="88"/>
    </row>
    <row r="51" spans="1:12" ht="15.6" x14ac:dyDescent="0.3">
      <c r="A51" s="37" t="s">
        <v>191</v>
      </c>
      <c r="B51" s="108">
        <v>2.5052151915237602</v>
      </c>
      <c r="C51" s="31">
        <v>8.9720914144467298E-2</v>
      </c>
      <c r="D51" s="32">
        <v>4.7250366291289696</v>
      </c>
      <c r="E51" s="31">
        <v>7.2356878619220924E-2</v>
      </c>
      <c r="F51" s="33">
        <v>586.45420524688893</v>
      </c>
      <c r="G51" s="31">
        <v>6.0800666497913602E-2</v>
      </c>
      <c r="H51" s="34">
        <v>181</v>
      </c>
      <c r="L51" s="88"/>
    </row>
    <row r="52" spans="1:12" ht="15.6" x14ac:dyDescent="0.3">
      <c r="A52" s="37" t="s">
        <v>192</v>
      </c>
      <c r="B52" s="108">
        <v>2.3191307460868198</v>
      </c>
      <c r="C52" s="31">
        <v>8.3056549897772128E-2</v>
      </c>
      <c r="D52" s="32">
        <v>4.4231262174495196</v>
      </c>
      <c r="E52" s="31">
        <v>6.7733571600372258E-2</v>
      </c>
      <c r="F52" s="33">
        <v>617.64065556828496</v>
      </c>
      <c r="G52" s="31">
        <v>6.4033923158502634E-2</v>
      </c>
      <c r="H52" s="34">
        <v>173</v>
      </c>
      <c r="L52" s="88"/>
    </row>
    <row r="53" spans="1:12" ht="15.6" x14ac:dyDescent="0.3">
      <c r="A53" s="38" t="s">
        <v>193</v>
      </c>
      <c r="B53" s="108">
        <v>9.5748128761107693E-2</v>
      </c>
      <c r="C53" s="31">
        <v>3.4290905105216259E-3</v>
      </c>
      <c r="D53" s="32">
        <v>0.24923687739925998</v>
      </c>
      <c r="E53" s="31">
        <v>3.816690514997416E-3</v>
      </c>
      <c r="F53" s="33">
        <v>18.743628780618998</v>
      </c>
      <c r="G53" s="31">
        <v>1.943246569391287E-3</v>
      </c>
      <c r="H53" s="34">
        <v>10</v>
      </c>
      <c r="L53" s="88"/>
    </row>
    <row r="54" spans="1:12" ht="15.6" x14ac:dyDescent="0.3">
      <c r="A54" s="37" t="s">
        <v>194</v>
      </c>
      <c r="B54" s="108">
        <v>19.655960581107109</v>
      </c>
      <c r="C54" s="31">
        <v>0.70395180329873808</v>
      </c>
      <c r="D54" s="32">
        <v>46.242150906226456</v>
      </c>
      <c r="E54" s="31">
        <v>0.7081294734492517</v>
      </c>
      <c r="F54" s="33">
        <v>6357.9434157023779</v>
      </c>
      <c r="G54" s="31">
        <v>0.6591600738338752</v>
      </c>
      <c r="H54" s="34">
        <v>1517</v>
      </c>
      <c r="L54" s="88"/>
    </row>
    <row r="55" spans="1:12" ht="15.6" customHeight="1" x14ac:dyDescent="0.3">
      <c r="A55" s="92" t="s">
        <v>195</v>
      </c>
      <c r="B55" s="62">
        <v>2.73986691861335</v>
      </c>
      <c r="C55" s="63">
        <v>9.8124650291081833E-2</v>
      </c>
      <c r="D55" s="64">
        <v>5.4109464879585598</v>
      </c>
      <c r="E55" s="65">
        <v>8.2860563626253061E-2</v>
      </c>
      <c r="F55" s="66">
        <v>833.0177200712219</v>
      </c>
      <c r="G55" s="63">
        <v>8.6363150151818932E-2</v>
      </c>
      <c r="H55" s="67">
        <v>310</v>
      </c>
      <c r="L55" s="88"/>
    </row>
    <row r="56" spans="1:12" ht="15.6" x14ac:dyDescent="0.3">
      <c r="A56" s="35" t="s">
        <v>196</v>
      </c>
      <c r="B56" s="108">
        <v>1.0176101723212598</v>
      </c>
      <c r="C56" s="31">
        <v>3.6444340275551296E-2</v>
      </c>
      <c r="D56" s="32">
        <v>2.0713790533154</v>
      </c>
      <c r="E56" s="31">
        <v>3.172007637171869E-2</v>
      </c>
      <c r="F56" s="33">
        <v>335.45177150910297</v>
      </c>
      <c r="G56" s="31">
        <v>3.4777977723039748E-2</v>
      </c>
      <c r="H56" s="34">
        <v>118</v>
      </c>
      <c r="L56" s="88"/>
    </row>
    <row r="57" spans="1:12" ht="15.6" x14ac:dyDescent="0.3">
      <c r="A57" s="35" t="s">
        <v>197</v>
      </c>
      <c r="B57" s="108">
        <v>0.6013368146634489</v>
      </c>
      <c r="C57" s="31">
        <v>2.1536069597083572E-2</v>
      </c>
      <c r="D57" s="32">
        <v>1.2436698767101</v>
      </c>
      <c r="E57" s="31">
        <v>1.9044946605648407E-2</v>
      </c>
      <c r="F57" s="33">
        <v>169.07731749073298</v>
      </c>
      <c r="G57" s="31">
        <v>1.7529098608455147E-2</v>
      </c>
      <c r="H57" s="34">
        <v>61</v>
      </c>
      <c r="L57" s="88"/>
    </row>
    <row r="58" spans="1:12" ht="15.6" x14ac:dyDescent="0.3">
      <c r="A58" s="35" t="s">
        <v>198</v>
      </c>
      <c r="B58" s="108">
        <v>0.129577113669474</v>
      </c>
      <c r="C58" s="31">
        <v>4.6406301262908872E-3</v>
      </c>
      <c r="D58" s="32">
        <v>0.188982540145337</v>
      </c>
      <c r="E58" s="31">
        <v>2.8939853363568408E-3</v>
      </c>
      <c r="F58" s="33">
        <v>30.736118132180696</v>
      </c>
      <c r="G58" s="31">
        <v>3.1865684503165344E-3</v>
      </c>
      <c r="H58" s="34">
        <v>13</v>
      </c>
      <c r="L58" s="88"/>
    </row>
    <row r="59" spans="1:12" ht="15.6" x14ac:dyDescent="0.3">
      <c r="A59" s="35" t="s">
        <v>199</v>
      </c>
      <c r="B59" s="108">
        <v>1.01829427411476</v>
      </c>
      <c r="C59" s="31">
        <v>3.646884046159854E-2</v>
      </c>
      <c r="D59" s="32">
        <v>1.8786635974527097</v>
      </c>
      <c r="E59" s="31">
        <v>2.8768927006666032E-2</v>
      </c>
      <c r="F59" s="33">
        <v>296.97639503734098</v>
      </c>
      <c r="G59" s="31">
        <v>3.0789041311105509E-2</v>
      </c>
      <c r="H59" s="34">
        <v>125</v>
      </c>
      <c r="L59" s="88"/>
    </row>
    <row r="60" spans="1:12" ht="15.6" x14ac:dyDescent="0.3">
      <c r="A60" s="35" t="s">
        <v>200</v>
      </c>
      <c r="B60" s="108">
        <v>3.8074418327724298E-2</v>
      </c>
      <c r="C60" s="31">
        <v>1.3635841062437869E-3</v>
      </c>
      <c r="D60" s="32">
        <v>2.8251420335006498E-2</v>
      </c>
      <c r="E60" s="31">
        <v>4.3262830586299336E-4</v>
      </c>
      <c r="F60" s="33">
        <v>0.776117901864252</v>
      </c>
      <c r="G60" s="31">
        <v>8.0464058901995824E-5</v>
      </c>
      <c r="H60" s="34">
        <v>1</v>
      </c>
      <c r="L60" s="88"/>
    </row>
    <row r="61" spans="1:12" ht="15.6" customHeight="1" x14ac:dyDescent="0.3">
      <c r="A61" s="92" t="s">
        <v>201</v>
      </c>
      <c r="B61" s="62">
        <v>1.6904149948275597</v>
      </c>
      <c r="C61" s="63">
        <v>6.0539940493972204E-2</v>
      </c>
      <c r="D61" s="64">
        <v>3.5316338445742601</v>
      </c>
      <c r="E61" s="65">
        <v>5.4081697450565389E-2</v>
      </c>
      <c r="F61" s="66">
        <v>563.88719162927305</v>
      </c>
      <c r="G61" s="63">
        <v>5.8461030331026696E-2</v>
      </c>
      <c r="H61" s="67">
        <v>177</v>
      </c>
      <c r="L61" s="88"/>
    </row>
    <row r="62" spans="1:12" ht="15.6" x14ac:dyDescent="0.3">
      <c r="A62" s="35" t="s">
        <v>202</v>
      </c>
      <c r="B62" s="108">
        <v>0.144501459464668</v>
      </c>
      <c r="C62" s="31">
        <v>5.1751255070803118E-3</v>
      </c>
      <c r="D62" s="32">
        <v>0.56726064908629592</v>
      </c>
      <c r="E62" s="31">
        <v>8.6867495753073162E-3</v>
      </c>
      <c r="F62" s="33">
        <v>39.142995596664299</v>
      </c>
      <c r="G62" s="31">
        <v>4.058151855182237E-3</v>
      </c>
      <c r="H62" s="34">
        <v>14</v>
      </c>
      <c r="L62" s="88"/>
    </row>
    <row r="63" spans="1:12" ht="15.6" x14ac:dyDescent="0.3">
      <c r="A63" s="35" t="s">
        <v>203</v>
      </c>
      <c r="B63" s="108">
        <v>0.325794227862722</v>
      </c>
      <c r="C63" s="31">
        <v>1.1667882282421911E-2</v>
      </c>
      <c r="D63" s="32">
        <v>0.58837811158469</v>
      </c>
      <c r="E63" s="31">
        <v>9.010131972244189E-3</v>
      </c>
      <c r="F63" s="33">
        <v>100.33159163144799</v>
      </c>
      <c r="G63" s="31">
        <v>1.0401882342066963E-2</v>
      </c>
      <c r="H63" s="34">
        <v>33</v>
      </c>
      <c r="L63" s="88"/>
    </row>
    <row r="64" spans="1:12" ht="15.6" x14ac:dyDescent="0.3">
      <c r="A64" s="35" t="s">
        <v>204</v>
      </c>
      <c r="B64" s="108">
        <v>0.90249637184757991</v>
      </c>
      <c r="C64" s="31">
        <v>3.2321694267301422E-2</v>
      </c>
      <c r="D64" s="32">
        <v>1.8489208606179899</v>
      </c>
      <c r="E64" s="31">
        <v>2.8313461416053249E-2</v>
      </c>
      <c r="F64" s="33">
        <v>321.187721764831</v>
      </c>
      <c r="G64" s="31">
        <v>3.3299151714713961E-2</v>
      </c>
      <c r="H64" s="34">
        <v>96</v>
      </c>
      <c r="L64" s="88"/>
    </row>
    <row r="65" spans="1:12" ht="15.6" x14ac:dyDescent="0.3">
      <c r="A65" s="35" t="s">
        <v>205</v>
      </c>
      <c r="B65" s="108">
        <v>0.286116021998643</v>
      </c>
      <c r="C65" s="31">
        <v>1.024686068164987E-2</v>
      </c>
      <c r="D65" s="32">
        <v>0.485694173422691</v>
      </c>
      <c r="E65" s="31">
        <v>7.4376808289181315E-3</v>
      </c>
      <c r="F65" s="33">
        <v>91.789507333022584</v>
      </c>
      <c r="G65" s="31">
        <v>9.5162813625207718E-3</v>
      </c>
      <c r="H65" s="34">
        <v>32</v>
      </c>
      <c r="L65" s="88"/>
    </row>
    <row r="66" spans="1:12" ht="15.6" x14ac:dyDescent="0.3">
      <c r="A66" s="35" t="s">
        <v>206</v>
      </c>
      <c r="B66" s="108">
        <v>4.1295062028270199E-2</v>
      </c>
      <c r="C66" s="31">
        <v>1.4789271306371698E-3</v>
      </c>
      <c r="D66" s="32">
        <v>4.1380049862584395E-2</v>
      </c>
      <c r="E66" s="31">
        <v>6.3367365804236687E-4</v>
      </c>
      <c r="F66" s="33">
        <v>11.435375303306799</v>
      </c>
      <c r="G66" s="31">
        <v>1.1855630565427216E-3</v>
      </c>
      <c r="H66" s="34">
        <v>3</v>
      </c>
      <c r="L66" s="88"/>
    </row>
    <row r="67" spans="1:12" ht="15.6" x14ac:dyDescent="0.3">
      <c r="A67" s="91" t="s">
        <v>92</v>
      </c>
      <c r="B67" s="107" t="s">
        <v>166</v>
      </c>
      <c r="C67" s="26" t="s">
        <v>166</v>
      </c>
      <c r="D67" s="27" t="s">
        <v>166</v>
      </c>
      <c r="E67" s="26" t="s">
        <v>166</v>
      </c>
      <c r="F67" s="28" t="s">
        <v>166</v>
      </c>
      <c r="G67" s="26" t="s">
        <v>166</v>
      </c>
      <c r="H67" s="29" t="s">
        <v>166</v>
      </c>
      <c r="I67" s="85"/>
      <c r="J67" s="85"/>
      <c r="K67" s="85"/>
      <c r="L67" s="88"/>
    </row>
    <row r="68" spans="1:12" ht="15.6" x14ac:dyDescent="0.3">
      <c r="A68" s="30" t="s">
        <v>207</v>
      </c>
      <c r="B68" s="108">
        <v>2.5607712502359199</v>
      </c>
      <c r="C68" s="31">
        <v>9.1710579699260178E-2</v>
      </c>
      <c r="D68" s="32">
        <v>7.18719138838261</v>
      </c>
      <c r="E68" s="31">
        <v>0.11006110126138366</v>
      </c>
      <c r="F68" s="33">
        <v>1026.17364603024</v>
      </c>
      <c r="G68" s="31">
        <v>0.10638859959230149</v>
      </c>
      <c r="H68" s="34">
        <v>197</v>
      </c>
      <c r="L68" s="88"/>
    </row>
    <row r="69" spans="1:12" ht="15.6" x14ac:dyDescent="0.3">
      <c r="A69" s="30" t="s">
        <v>208</v>
      </c>
      <c r="B69" s="108">
        <v>15.406891564063299</v>
      </c>
      <c r="C69" s="31">
        <v>0.55177710878068909</v>
      </c>
      <c r="D69" s="32">
        <v>32.950188158344197</v>
      </c>
      <c r="E69" s="31">
        <v>0.50458291695683821</v>
      </c>
      <c r="F69" s="33">
        <v>5565.0664191357</v>
      </c>
      <c r="G69" s="31">
        <v>0.5769585150236296</v>
      </c>
      <c r="H69" s="34">
        <v>1337</v>
      </c>
      <c r="L69" s="88"/>
    </row>
    <row r="70" spans="1:12" ht="15.6" x14ac:dyDescent="0.3">
      <c r="A70" s="30" t="s">
        <v>209</v>
      </c>
      <c r="B70" s="108">
        <v>5.3444611431607898</v>
      </c>
      <c r="C70" s="31">
        <v>0.1914046909009505</v>
      </c>
      <c r="D70" s="32">
        <v>12.158017943786799</v>
      </c>
      <c r="E70" s="31">
        <v>0.18618188548753356</v>
      </c>
      <c r="F70" s="33">
        <v>1656.8563288573598</v>
      </c>
      <c r="G70" s="31">
        <v>0.1717746555221725</v>
      </c>
      <c r="H70" s="34">
        <v>414</v>
      </c>
      <c r="L70" s="88"/>
    </row>
    <row r="71" spans="1:12" ht="15.6" x14ac:dyDescent="0.3">
      <c r="A71" s="30" t="s">
        <v>210</v>
      </c>
      <c r="B71" s="108">
        <v>3.9568899434276399</v>
      </c>
      <c r="C71" s="31">
        <v>0.14171069379371129</v>
      </c>
      <c r="D71" s="32">
        <v>11.0551800062252</v>
      </c>
      <c r="E71" s="31">
        <v>0.16929356968213274</v>
      </c>
      <c r="F71" s="33">
        <v>1231.35528414907</v>
      </c>
      <c r="G71" s="31">
        <v>0.12766081528987111</v>
      </c>
      <c r="H71" s="34">
        <v>323</v>
      </c>
      <c r="L71" s="88"/>
    </row>
    <row r="72" spans="1:12" ht="15.6" x14ac:dyDescent="0.3">
      <c r="A72" s="30" t="s">
        <v>211</v>
      </c>
      <c r="B72" s="108">
        <v>0.65329624733375802</v>
      </c>
      <c r="C72" s="31">
        <v>2.3396926825389189E-2</v>
      </c>
      <c r="D72" s="32">
        <v>1.9512530865640401</v>
      </c>
      <c r="E72" s="31">
        <v>2.988052661211248E-2</v>
      </c>
      <c r="F72" s="33">
        <v>166.07096206075599</v>
      </c>
      <c r="G72" s="31">
        <v>1.7217414572025958E-2</v>
      </c>
      <c r="H72" s="34">
        <v>54</v>
      </c>
      <c r="L72" s="88"/>
    </row>
    <row r="73" spans="1:12" ht="15.6" x14ac:dyDescent="0.3">
      <c r="A73" s="91" t="s">
        <v>93</v>
      </c>
      <c r="B73" s="107" t="s">
        <v>166</v>
      </c>
      <c r="C73" s="26" t="s">
        <v>166</v>
      </c>
      <c r="D73" s="27" t="s">
        <v>166</v>
      </c>
      <c r="E73" s="26" t="s">
        <v>166</v>
      </c>
      <c r="F73" s="28" t="s">
        <v>166</v>
      </c>
      <c r="G73" s="26" t="s">
        <v>166</v>
      </c>
      <c r="H73" s="29" t="s">
        <v>166</v>
      </c>
      <c r="I73" s="85"/>
      <c r="J73" s="85"/>
      <c r="K73" s="85"/>
      <c r="L73" s="88"/>
    </row>
    <row r="74" spans="1:12" ht="15.6" customHeight="1" x14ac:dyDescent="0.3">
      <c r="A74" s="92" t="s">
        <v>183</v>
      </c>
      <c r="B74" s="62">
        <v>23.755599945411202</v>
      </c>
      <c r="C74" s="63">
        <v>0.85077487569288357</v>
      </c>
      <c r="D74" s="64">
        <v>56.512462111052699</v>
      </c>
      <c r="E74" s="65">
        <v>0.86540394972484158</v>
      </c>
      <c r="F74" s="66">
        <v>8244.7623347025492</v>
      </c>
      <c r="G74" s="63">
        <v>0.85477611138584031</v>
      </c>
      <c r="H74" s="67">
        <v>1697</v>
      </c>
      <c r="I74" s="85"/>
      <c r="J74" s="85"/>
      <c r="K74" s="85"/>
      <c r="L74" s="88"/>
    </row>
    <row r="75" spans="1:12" ht="15.6" x14ac:dyDescent="0.3">
      <c r="A75" s="30" t="s">
        <v>184</v>
      </c>
      <c r="B75" s="108">
        <v>2.5882566640272198</v>
      </c>
      <c r="C75" s="31">
        <v>9.2694932843588054E-2</v>
      </c>
      <c r="D75" s="32">
        <v>5.741191781685</v>
      </c>
      <c r="E75" s="31">
        <v>8.7917777042424608E-2</v>
      </c>
      <c r="F75" s="33">
        <v>793.980748263843</v>
      </c>
      <c r="G75" s="31">
        <v>8.2315990317830365E-2</v>
      </c>
      <c r="H75" s="34">
        <v>194</v>
      </c>
      <c r="I75" s="86"/>
      <c r="J75" s="86"/>
      <c r="K75" s="86"/>
      <c r="L75" s="88"/>
    </row>
    <row r="76" spans="1:12" ht="15.6" x14ac:dyDescent="0.3">
      <c r="A76" s="30" t="s">
        <v>185</v>
      </c>
      <c r="B76" s="108">
        <v>1.98193743998258</v>
      </c>
      <c r="C76" s="31">
        <v>7.0980424952726412E-2</v>
      </c>
      <c r="D76" s="32">
        <v>5.9918498883502993</v>
      </c>
      <c r="E76" s="31">
        <v>9.1756231560870996E-2</v>
      </c>
      <c r="F76" s="33">
        <v>703.77528925328693</v>
      </c>
      <c r="G76" s="31">
        <v>7.2963935237445848E-2</v>
      </c>
      <c r="H76" s="34">
        <v>155</v>
      </c>
      <c r="L76" s="88"/>
    </row>
    <row r="77" spans="1:12" ht="15.6" x14ac:dyDescent="0.3">
      <c r="A77" s="30" t="s">
        <v>186</v>
      </c>
      <c r="B77" s="108">
        <v>4.34644122062699</v>
      </c>
      <c r="C77" s="31">
        <v>0.15566194908496317</v>
      </c>
      <c r="D77" s="32">
        <v>10.657502808787999</v>
      </c>
      <c r="E77" s="31">
        <v>0.16320373737750998</v>
      </c>
      <c r="F77" s="33">
        <v>1852.2149298435199</v>
      </c>
      <c r="G77" s="31">
        <v>0.19202846739663601</v>
      </c>
      <c r="H77" s="34">
        <v>292</v>
      </c>
      <c r="I77" s="86"/>
      <c r="J77" s="86"/>
      <c r="K77" s="86"/>
      <c r="L77" s="88"/>
    </row>
    <row r="78" spans="1:12" ht="15.6" x14ac:dyDescent="0.3">
      <c r="A78" s="30" t="s">
        <v>187</v>
      </c>
      <c r="B78" s="108">
        <v>2.88367007519938</v>
      </c>
      <c r="C78" s="31">
        <v>0.10327476701934223</v>
      </c>
      <c r="D78" s="32">
        <v>6.1675515086291703</v>
      </c>
      <c r="E78" s="31">
        <v>9.4446839445970571E-2</v>
      </c>
      <c r="F78" s="33">
        <v>879.16062433052196</v>
      </c>
      <c r="G78" s="31">
        <v>9.1147017857113641E-2</v>
      </c>
      <c r="H78" s="34">
        <v>227</v>
      </c>
      <c r="L78" s="88"/>
    </row>
    <row r="79" spans="1:12" ht="15.6" x14ac:dyDescent="0.3">
      <c r="A79" s="30" t="s">
        <v>188</v>
      </c>
      <c r="B79" s="108">
        <v>1.2002289420252099</v>
      </c>
      <c r="C79" s="31">
        <v>4.2984586005025173E-2</v>
      </c>
      <c r="D79" s="32">
        <v>3.2395949059167402</v>
      </c>
      <c r="E79" s="31">
        <v>4.9609557296929452E-2</v>
      </c>
      <c r="F79" s="33">
        <v>619.97004898187697</v>
      </c>
      <c r="G79" s="31">
        <v>6.4275423126982895E-2</v>
      </c>
      <c r="H79" s="34">
        <v>75</v>
      </c>
      <c r="L79" s="88"/>
    </row>
    <row r="80" spans="1:12" ht="15.6" x14ac:dyDescent="0.3">
      <c r="A80" s="30" t="s">
        <v>189</v>
      </c>
      <c r="B80" s="108">
        <v>3.5271458413448196</v>
      </c>
      <c r="C80" s="31">
        <v>0.126319986513347</v>
      </c>
      <c r="D80" s="32">
        <v>7.69130412984196</v>
      </c>
      <c r="E80" s="31">
        <v>0.11778083494964948</v>
      </c>
      <c r="F80" s="33">
        <v>1108.2007658565599</v>
      </c>
      <c r="G80" s="31">
        <v>0.11489276498445668</v>
      </c>
      <c r="H80" s="34">
        <v>242</v>
      </c>
      <c r="L80" s="88"/>
    </row>
    <row r="81" spans="1:12" ht="15.6" x14ac:dyDescent="0.3">
      <c r="A81" s="30" t="s">
        <v>190</v>
      </c>
      <c r="B81" s="108">
        <v>2.4260414098457699</v>
      </c>
      <c r="C81" s="31">
        <v>8.688541159264733E-2</v>
      </c>
      <c r="D81" s="32">
        <v>6.4687880856679199</v>
      </c>
      <c r="E81" s="31">
        <v>9.9059827693742192E-2</v>
      </c>
      <c r="F81" s="33">
        <v>764.04644648978399</v>
      </c>
      <c r="G81" s="31">
        <v>7.9212550215041325E-2</v>
      </c>
      <c r="H81" s="34">
        <v>157</v>
      </c>
      <c r="L81" s="88"/>
    </row>
    <row r="82" spans="1:12" ht="15.6" x14ac:dyDescent="0.3">
      <c r="A82" s="30" t="s">
        <v>191</v>
      </c>
      <c r="B82" s="108">
        <v>2.1054441673095701</v>
      </c>
      <c r="C82" s="31">
        <v>7.5403652353015757E-2</v>
      </c>
      <c r="D82" s="32">
        <v>4.51517784910651</v>
      </c>
      <c r="E82" s="31">
        <v>6.914320485007977E-2</v>
      </c>
      <c r="F82" s="33">
        <v>507.92562827556503</v>
      </c>
      <c r="G82" s="31">
        <v>5.2659212695942537E-2</v>
      </c>
      <c r="H82" s="34">
        <v>165</v>
      </c>
      <c r="L82" s="88"/>
    </row>
    <row r="83" spans="1:12" ht="15.6" x14ac:dyDescent="0.3">
      <c r="A83" s="30" t="s">
        <v>192</v>
      </c>
      <c r="B83" s="108">
        <v>2.6765514710605798</v>
      </c>
      <c r="C83" s="31">
        <v>9.585709265646386E-2</v>
      </c>
      <c r="D83" s="32">
        <v>6.0053949710741392</v>
      </c>
      <c r="E83" s="31">
        <v>9.1963654271733003E-2</v>
      </c>
      <c r="F83" s="33">
        <v>1012.3722242086999</v>
      </c>
      <c r="G83" s="31">
        <v>0.10495773655498176</v>
      </c>
      <c r="H83" s="34">
        <v>188</v>
      </c>
      <c r="L83" s="88"/>
    </row>
    <row r="84" spans="1:12" ht="15.6" x14ac:dyDescent="0.3">
      <c r="A84" s="30" t="s">
        <v>194</v>
      </c>
      <c r="B84" s="108">
        <v>19.409158724784199</v>
      </c>
      <c r="C84" s="31">
        <v>0.6951129266079199</v>
      </c>
      <c r="D84" s="32">
        <v>45.854959302264696</v>
      </c>
      <c r="E84" s="31">
        <v>0.70220021234733154</v>
      </c>
      <c r="F84" s="33">
        <v>6392.5474048590204</v>
      </c>
      <c r="G84" s="31">
        <v>0.66274764398920338</v>
      </c>
      <c r="H84" s="34">
        <v>1405</v>
      </c>
      <c r="L84" s="88"/>
    </row>
    <row r="85" spans="1:12" ht="15.6" customHeight="1" x14ac:dyDescent="0.3">
      <c r="A85" s="92" t="s">
        <v>195</v>
      </c>
      <c r="B85" s="62">
        <v>2.7196995944088798</v>
      </c>
      <c r="C85" s="63">
        <v>9.740238468707503E-2</v>
      </c>
      <c r="D85" s="64">
        <v>5.9385864794567302</v>
      </c>
      <c r="E85" s="65">
        <v>9.0940582008357709E-2</v>
      </c>
      <c r="F85" s="66">
        <v>918.62890175101893</v>
      </c>
      <c r="G85" s="63">
        <v>9.5238893320229348E-2</v>
      </c>
      <c r="H85" s="67">
        <v>357</v>
      </c>
      <c r="I85" s="85"/>
      <c r="J85" s="85"/>
      <c r="K85" s="85"/>
      <c r="L85" s="88"/>
    </row>
    <row r="86" spans="1:12" ht="15.6" x14ac:dyDescent="0.3">
      <c r="A86" s="30" t="s">
        <v>196</v>
      </c>
      <c r="B86" s="108">
        <v>0.904222448697378</v>
      </c>
      <c r="C86" s="31">
        <v>3.238351138918838E-2</v>
      </c>
      <c r="D86" s="32">
        <v>2.0833704684457799</v>
      </c>
      <c r="E86" s="31">
        <v>3.1903706983958308E-2</v>
      </c>
      <c r="F86" s="33">
        <v>384.75978570679803</v>
      </c>
      <c r="G86" s="31">
        <v>3.9889988345670285E-2</v>
      </c>
      <c r="H86" s="34">
        <v>126</v>
      </c>
      <c r="L86" s="88"/>
    </row>
    <row r="87" spans="1:12" ht="15.6" x14ac:dyDescent="0.3">
      <c r="A87" s="30" t="s">
        <v>197</v>
      </c>
      <c r="B87" s="108">
        <v>0.46940523057872802</v>
      </c>
      <c r="C87" s="31">
        <v>1.6811117278153587E-2</v>
      </c>
      <c r="D87" s="32">
        <v>0.843757468256504</v>
      </c>
      <c r="E87" s="31">
        <v>1.2920885382840195E-2</v>
      </c>
      <c r="F87" s="33">
        <v>106.501099583068</v>
      </c>
      <c r="G87" s="31">
        <v>1.1041506360560885E-2</v>
      </c>
      <c r="H87" s="34">
        <v>54</v>
      </c>
      <c r="L87" s="88"/>
    </row>
    <row r="88" spans="1:12" ht="15.6" x14ac:dyDescent="0.3">
      <c r="A88" s="30" t="s">
        <v>198</v>
      </c>
      <c r="B88" s="108">
        <v>6.1388687214403694E-2</v>
      </c>
      <c r="C88" s="31">
        <v>2.1985533033810974E-3</v>
      </c>
      <c r="D88" s="32">
        <v>8.0964521366630696E-2</v>
      </c>
      <c r="E88" s="31">
        <v>1.239850715415208E-3</v>
      </c>
      <c r="F88" s="33">
        <v>11.0461545287235</v>
      </c>
      <c r="G88" s="31">
        <v>1.1452105749716565E-3</v>
      </c>
      <c r="H88" s="34">
        <v>6</v>
      </c>
      <c r="L88" s="88"/>
    </row>
    <row r="89" spans="1:12" ht="15.6" x14ac:dyDescent="0.3">
      <c r="A89" s="30" t="s">
        <v>199</v>
      </c>
      <c r="B89" s="108">
        <v>1.28468322791838</v>
      </c>
      <c r="C89" s="31">
        <v>4.6009202716352324E-2</v>
      </c>
      <c r="D89" s="32">
        <v>2.9304940213878097</v>
      </c>
      <c r="E89" s="31">
        <v>4.4876138926143908E-2</v>
      </c>
      <c r="F89" s="33">
        <v>416.32186193243001</v>
      </c>
      <c r="G89" s="31">
        <v>4.3162188039026578E-2</v>
      </c>
      <c r="H89" s="34">
        <v>171</v>
      </c>
      <c r="L89" s="88"/>
    </row>
    <row r="90" spans="1:12" ht="15.6" customHeight="1" x14ac:dyDescent="0.3">
      <c r="A90" s="92" t="s">
        <v>201</v>
      </c>
      <c r="B90" s="62">
        <v>1.4470106084012799</v>
      </c>
      <c r="C90" s="63">
        <v>5.1822739620040068E-2</v>
      </c>
      <c r="D90" s="64">
        <v>2.8507819927932898</v>
      </c>
      <c r="E90" s="65">
        <v>4.365546826679946E-2</v>
      </c>
      <c r="F90" s="66">
        <v>482.13140377955796</v>
      </c>
      <c r="G90" s="63">
        <v>4.9984995293931057E-2</v>
      </c>
      <c r="H90" s="67">
        <v>271</v>
      </c>
      <c r="I90" s="86"/>
      <c r="J90" s="86"/>
      <c r="K90" s="86"/>
      <c r="L90" s="88"/>
    </row>
    <row r="91" spans="1:12" ht="15.6" x14ac:dyDescent="0.3">
      <c r="A91" s="30" t="s">
        <v>202</v>
      </c>
      <c r="B91" s="108">
        <v>6.9628138400025394E-2</v>
      </c>
      <c r="C91" s="31">
        <v>2.49363817071062E-3</v>
      </c>
      <c r="D91" s="32">
        <v>0.151145546841425</v>
      </c>
      <c r="E91" s="31">
        <v>2.3145682975703871E-3</v>
      </c>
      <c r="F91" s="33">
        <v>19.093426301433297</v>
      </c>
      <c r="G91" s="31">
        <v>1.9795118433283605E-3</v>
      </c>
      <c r="H91" s="34">
        <v>12</v>
      </c>
      <c r="L91" s="88"/>
    </row>
    <row r="92" spans="1:12" ht="15.6" x14ac:dyDescent="0.3">
      <c r="A92" s="30" t="s">
        <v>203</v>
      </c>
      <c r="B92" s="108">
        <v>0.23603552554857299</v>
      </c>
      <c r="C92" s="31">
        <v>8.453295028083771E-3</v>
      </c>
      <c r="D92" s="32">
        <v>0.40187794830047197</v>
      </c>
      <c r="E92" s="31">
        <v>6.154160529815671E-3</v>
      </c>
      <c r="F92" s="33">
        <v>69.424867435099003</v>
      </c>
      <c r="G92" s="31">
        <v>7.1976263002603968E-3</v>
      </c>
      <c r="H92" s="34">
        <v>45</v>
      </c>
      <c r="I92" s="86"/>
      <c r="J92" s="86"/>
      <c r="K92" s="86"/>
      <c r="L92" s="88"/>
    </row>
    <row r="93" spans="1:12" ht="15.6" x14ac:dyDescent="0.3">
      <c r="A93" s="30" t="s">
        <v>204</v>
      </c>
      <c r="B93" s="108">
        <v>0.83650908430704907</v>
      </c>
      <c r="C93" s="31">
        <v>2.9958448275467394E-2</v>
      </c>
      <c r="D93" s="32">
        <v>1.64047597206666</v>
      </c>
      <c r="E93" s="31">
        <v>2.5121439282991823E-2</v>
      </c>
      <c r="F93" s="33">
        <v>284.86311193900298</v>
      </c>
      <c r="G93" s="31">
        <v>2.9533196132969546E-2</v>
      </c>
      <c r="H93" s="34">
        <v>155</v>
      </c>
      <c r="L93" s="88"/>
    </row>
    <row r="94" spans="1:12" ht="15.6" x14ac:dyDescent="0.3">
      <c r="A94" s="30" t="s">
        <v>205</v>
      </c>
      <c r="B94" s="108">
        <v>0.29945924856711498</v>
      </c>
      <c r="C94" s="31">
        <v>1.0724730402945904E-2</v>
      </c>
      <c r="D94" s="32">
        <v>0.63530738473378101</v>
      </c>
      <c r="E94" s="31">
        <v>9.7287836965511409E-3</v>
      </c>
      <c r="F94" s="33">
        <v>107.284790091562</v>
      </c>
      <c r="G94" s="31">
        <v>1.1122755509800875E-2</v>
      </c>
      <c r="H94" s="34">
        <v>58</v>
      </c>
      <c r="L94" s="88"/>
    </row>
    <row r="95" spans="1:12" ht="15.6" x14ac:dyDescent="0.3">
      <c r="A95" s="98" t="s">
        <v>94</v>
      </c>
      <c r="B95" s="107" t="s">
        <v>166</v>
      </c>
      <c r="C95" s="26" t="s">
        <v>166</v>
      </c>
      <c r="D95" s="27" t="s">
        <v>166</v>
      </c>
      <c r="E95" s="26" t="s">
        <v>166</v>
      </c>
      <c r="F95" s="28" t="s">
        <v>166</v>
      </c>
      <c r="G95" s="26" t="s">
        <v>166</v>
      </c>
      <c r="H95" s="29" t="s">
        <v>166</v>
      </c>
      <c r="I95" s="85"/>
      <c r="J95" s="85"/>
      <c r="K95" s="85"/>
      <c r="L95" s="88"/>
    </row>
    <row r="96" spans="1:12" ht="15.6" x14ac:dyDescent="0.3">
      <c r="A96" s="96" t="s">
        <v>212</v>
      </c>
      <c r="B96" s="108">
        <v>23.849086865903796</v>
      </c>
      <c r="C96" s="31">
        <v>0.85412298406917242</v>
      </c>
      <c r="D96" s="32">
        <v>39.363315642581902</v>
      </c>
      <c r="E96" s="31">
        <v>0.60279038567483612</v>
      </c>
      <c r="F96" s="33">
        <v>7417.9722592145699</v>
      </c>
      <c r="G96" s="31">
        <v>0.76905861257045249</v>
      </c>
      <c r="H96" s="34">
        <v>2002</v>
      </c>
      <c r="L96" s="88"/>
    </row>
    <row r="97" spans="1:12" ht="15.6" x14ac:dyDescent="0.3">
      <c r="A97" s="96" t="s">
        <v>213</v>
      </c>
      <c r="B97" s="108">
        <v>3.4057024065436701</v>
      </c>
      <c r="C97" s="31">
        <v>0.12197065316103894</v>
      </c>
      <c r="D97" s="32">
        <v>16.172885207368598</v>
      </c>
      <c r="E97" s="31">
        <v>0.24766358098855326</v>
      </c>
      <c r="F97" s="33">
        <v>1755.3486390755099</v>
      </c>
      <c r="G97" s="31">
        <v>0.18198585027976105</v>
      </c>
      <c r="H97" s="34">
        <v>269</v>
      </c>
      <c r="L97" s="88"/>
    </row>
    <row r="98" spans="1:12" ht="15.6" x14ac:dyDescent="0.3">
      <c r="A98" s="96" t="s">
        <v>214</v>
      </c>
      <c r="B98" s="108">
        <v>0.66752087577386299</v>
      </c>
      <c r="C98" s="31">
        <v>2.3906362769786183E-2</v>
      </c>
      <c r="D98" s="32">
        <v>9.7656297333521689</v>
      </c>
      <c r="E98" s="31">
        <v>0.14954603333660862</v>
      </c>
      <c r="F98" s="33">
        <v>472.20174194304099</v>
      </c>
      <c r="G98" s="31">
        <v>4.8955537149786683E-2</v>
      </c>
      <c r="H98" s="34">
        <v>54</v>
      </c>
      <c r="L98" s="88"/>
    </row>
    <row r="99" spans="1:12" ht="15.6" x14ac:dyDescent="0.3">
      <c r="A99" s="100" t="s">
        <v>139</v>
      </c>
      <c r="B99" s="108">
        <v>0</v>
      </c>
      <c r="C99" s="31">
        <v>0</v>
      </c>
      <c r="D99" s="32">
        <v>0</v>
      </c>
      <c r="E99" s="31">
        <v>0</v>
      </c>
      <c r="F99" s="33">
        <v>0</v>
      </c>
      <c r="G99" s="31">
        <v>0</v>
      </c>
      <c r="H99" s="34">
        <v>0</v>
      </c>
      <c r="L99" s="88"/>
    </row>
    <row r="100" spans="1:12" ht="15.6" x14ac:dyDescent="0.3">
      <c r="A100" s="98" t="s">
        <v>95</v>
      </c>
      <c r="B100" s="107" t="s">
        <v>166</v>
      </c>
      <c r="C100" s="26" t="s">
        <v>166</v>
      </c>
      <c r="D100" s="27" t="s">
        <v>166</v>
      </c>
      <c r="E100" s="26" t="s">
        <v>166</v>
      </c>
      <c r="F100" s="28" t="s">
        <v>166</v>
      </c>
      <c r="G100" s="26" t="s">
        <v>166</v>
      </c>
      <c r="H100" s="29" t="s">
        <v>166</v>
      </c>
      <c r="I100" s="85"/>
      <c r="J100" s="85"/>
      <c r="K100" s="85"/>
      <c r="L100" s="88"/>
    </row>
    <row r="101" spans="1:12" ht="15.6" x14ac:dyDescent="0.3">
      <c r="A101" s="45" t="s">
        <v>215</v>
      </c>
      <c r="B101" s="109">
        <v>5.3765929582820098</v>
      </c>
      <c r="C101" s="39">
        <v>0.19255544866241983</v>
      </c>
      <c r="D101" s="40">
        <v>15.547265640049998</v>
      </c>
      <c r="E101" s="39">
        <v>0.23808315174590711</v>
      </c>
      <c r="F101" s="41">
        <v>1554.52300021416</v>
      </c>
      <c r="G101" s="39">
        <v>0.16116524300404206</v>
      </c>
      <c r="H101" s="42">
        <v>448</v>
      </c>
      <c r="I101" s="87"/>
      <c r="J101" s="87"/>
      <c r="K101" s="87"/>
      <c r="L101" s="87"/>
    </row>
    <row r="102" spans="1:12" ht="15.6" x14ac:dyDescent="0.3">
      <c r="A102" s="45" t="s">
        <v>216</v>
      </c>
      <c r="B102" s="109">
        <v>3.47695960497005</v>
      </c>
      <c r="C102" s="39">
        <v>0.12452263392653154</v>
      </c>
      <c r="D102" s="40">
        <v>10.871865771497699</v>
      </c>
      <c r="E102" s="39">
        <v>0.1664863859770197</v>
      </c>
      <c r="F102" s="41">
        <v>1494.8203079845098</v>
      </c>
      <c r="G102" s="39">
        <v>0.15497556366197923</v>
      </c>
      <c r="H102" s="42">
        <v>277</v>
      </c>
      <c r="L102" s="88"/>
    </row>
    <row r="103" spans="1:12" ht="15.6" x14ac:dyDescent="0.3">
      <c r="A103" s="59" t="s">
        <v>217</v>
      </c>
      <c r="B103" s="109">
        <v>3.3657226614037197</v>
      </c>
      <c r="C103" s="39">
        <v>0.12053883233648238</v>
      </c>
      <c r="D103" s="40">
        <v>10.0940135093772</v>
      </c>
      <c r="E103" s="39">
        <v>0.15457474038956215</v>
      </c>
      <c r="F103" s="41">
        <v>1364.0486041894499</v>
      </c>
      <c r="G103" s="39">
        <v>0.1414178013018984</v>
      </c>
      <c r="H103" s="42">
        <v>293</v>
      </c>
      <c r="L103" s="88"/>
    </row>
    <row r="104" spans="1:12" ht="15.6" x14ac:dyDescent="0.3">
      <c r="A104" s="59" t="s">
        <v>218</v>
      </c>
      <c r="B104" s="109">
        <v>5.0713181767438291</v>
      </c>
      <c r="C104" s="39">
        <v>0.1816224427643521</v>
      </c>
      <c r="D104" s="40">
        <v>14.0276420623569</v>
      </c>
      <c r="E104" s="39">
        <v>0.21481238637655689</v>
      </c>
      <c r="F104" s="41">
        <v>1896.2980549562499</v>
      </c>
      <c r="G104" s="39">
        <v>0.19659878740489059</v>
      </c>
      <c r="H104" s="42">
        <v>455</v>
      </c>
      <c r="L104" s="88"/>
    </row>
    <row r="105" spans="1:12" ht="15.6" x14ac:dyDescent="0.3">
      <c r="A105" s="59" t="s">
        <v>219</v>
      </c>
      <c r="B105" s="109">
        <v>2.5057288080164501</v>
      </c>
      <c r="C105" s="39">
        <v>8.9739308628661613E-2</v>
      </c>
      <c r="D105" s="40">
        <v>7.5042688567746003</v>
      </c>
      <c r="E105" s="39">
        <v>0.11491666910013679</v>
      </c>
      <c r="F105" s="41">
        <v>982.07553693987199</v>
      </c>
      <c r="G105" s="39">
        <v>0.10181672611948134</v>
      </c>
      <c r="H105" s="42">
        <v>222</v>
      </c>
      <c r="L105" s="88"/>
    </row>
    <row r="106" spans="1:12" ht="15.6" x14ac:dyDescent="0.3">
      <c r="A106" s="59" t="s">
        <v>220</v>
      </c>
      <c r="B106" s="109">
        <v>1.1344358819943798</v>
      </c>
      <c r="C106" s="39">
        <v>4.0628296010337142E-2</v>
      </c>
      <c r="D106" s="40">
        <v>2.9156102752204101</v>
      </c>
      <c r="E106" s="39">
        <v>4.4648216584083175E-2</v>
      </c>
      <c r="F106" s="41">
        <v>567.71285715399802</v>
      </c>
      <c r="G106" s="39">
        <v>5.8857656378926627E-2</v>
      </c>
      <c r="H106" s="42">
        <v>114</v>
      </c>
      <c r="L106" s="88"/>
    </row>
    <row r="107" spans="1:12" ht="30" x14ac:dyDescent="0.3">
      <c r="A107" s="96" t="s">
        <v>221</v>
      </c>
      <c r="B107" s="109">
        <v>3.0301560031767498</v>
      </c>
      <c r="C107" s="39">
        <v>0.108520963598342</v>
      </c>
      <c r="D107" s="40">
        <v>8.9316046989588909</v>
      </c>
      <c r="E107" s="39">
        <v>0.13677418564193569</v>
      </c>
      <c r="F107" s="41">
        <v>1002.4571690984599</v>
      </c>
      <c r="G107" s="39">
        <v>0.10392979276385088</v>
      </c>
      <c r="H107" s="42">
        <v>272</v>
      </c>
      <c r="L107" s="88"/>
    </row>
    <row r="108" spans="1:12" ht="15.6" x14ac:dyDescent="0.3">
      <c r="A108" s="59" t="s">
        <v>222</v>
      </c>
      <c r="B108" s="109">
        <v>3.3184482532990596</v>
      </c>
      <c r="C108" s="39">
        <v>0.11884576296458188</v>
      </c>
      <c r="D108" s="40">
        <v>6.81362572558624</v>
      </c>
      <c r="E108" s="39">
        <v>0.10434050109658694</v>
      </c>
      <c r="F108" s="41">
        <v>1046.3652990706601</v>
      </c>
      <c r="G108" s="39">
        <v>0.10848197014292331</v>
      </c>
      <c r="H108" s="42">
        <v>297</v>
      </c>
      <c r="L108" s="88"/>
    </row>
    <row r="109" spans="1:12" ht="15.6" x14ac:dyDescent="0.3">
      <c r="A109" s="59" t="s">
        <v>223</v>
      </c>
      <c r="B109" s="109">
        <v>1.2839243478751101</v>
      </c>
      <c r="C109" s="39">
        <v>4.5982024447819327E-2</v>
      </c>
      <c r="D109" s="40">
        <v>3.6043937022267998</v>
      </c>
      <c r="E109" s="39">
        <v>5.5195905995756522E-2</v>
      </c>
      <c r="F109" s="41">
        <v>525.86126043154502</v>
      </c>
      <c r="G109" s="39">
        <v>5.4518690178393038E-2</v>
      </c>
      <c r="H109" s="42">
        <v>106</v>
      </c>
      <c r="L109" s="88"/>
    </row>
    <row r="110" spans="1:12" ht="30.6" x14ac:dyDescent="0.3">
      <c r="A110" s="59" t="s">
        <v>224</v>
      </c>
      <c r="B110" s="109">
        <v>5.1856720828095098</v>
      </c>
      <c r="C110" s="39">
        <v>0.18571787417595989</v>
      </c>
      <c r="D110" s="40">
        <v>13.5692351994945</v>
      </c>
      <c r="E110" s="39">
        <v>0.20779256995230472</v>
      </c>
      <c r="F110" s="41">
        <v>1823.1963048350699</v>
      </c>
      <c r="G110" s="39">
        <v>0.18901996012431793</v>
      </c>
      <c r="H110" s="42">
        <v>498</v>
      </c>
      <c r="L110" s="88"/>
    </row>
    <row r="111" spans="1:12" ht="15.6" x14ac:dyDescent="0.3">
      <c r="A111" s="59" t="s">
        <v>225</v>
      </c>
      <c r="B111" s="109">
        <v>1.2289030287479399</v>
      </c>
      <c r="C111" s="31">
        <v>4.4011509872374184E-2</v>
      </c>
      <c r="D111" s="32">
        <v>3.4380907322931198</v>
      </c>
      <c r="E111" s="31">
        <v>5.2649224402787478E-2</v>
      </c>
      <c r="F111" s="33">
        <v>506.75441132344696</v>
      </c>
      <c r="G111" s="31">
        <v>5.2537786724971017E-2</v>
      </c>
      <c r="H111" s="34">
        <v>98</v>
      </c>
      <c r="L111" s="88"/>
    </row>
    <row r="112" spans="1:12" ht="15.6" x14ac:dyDescent="0.3">
      <c r="A112" s="59" t="s">
        <v>226</v>
      </c>
      <c r="B112" s="109">
        <v>2.1556979022557696</v>
      </c>
      <c r="C112" s="31">
        <v>7.7203422310423833E-2</v>
      </c>
      <c r="D112" s="32">
        <v>5.5684582228632804</v>
      </c>
      <c r="E112" s="31">
        <v>8.5272620585418846E-2</v>
      </c>
      <c r="F112" s="33">
        <v>444.492533796153</v>
      </c>
      <c r="G112" s="31">
        <v>4.6082783730359914E-2</v>
      </c>
      <c r="H112" s="34">
        <v>178</v>
      </c>
      <c r="L112" s="88"/>
    </row>
    <row r="113" spans="1:12" ht="15.6" x14ac:dyDescent="0.3">
      <c r="A113" s="98" t="s">
        <v>96</v>
      </c>
      <c r="B113" s="107" t="s">
        <v>166</v>
      </c>
      <c r="C113" s="26" t="s">
        <v>166</v>
      </c>
      <c r="D113" s="27" t="s">
        <v>166</v>
      </c>
      <c r="E113" s="26" t="s">
        <v>166</v>
      </c>
      <c r="F113" s="28" t="s">
        <v>166</v>
      </c>
      <c r="G113" s="26" t="s">
        <v>166</v>
      </c>
      <c r="H113" s="29" t="s">
        <v>166</v>
      </c>
      <c r="I113" s="85"/>
      <c r="J113" s="85"/>
      <c r="K113" s="85"/>
      <c r="L113" s="88"/>
    </row>
    <row r="114" spans="1:12" ht="15.6" customHeight="1" x14ac:dyDescent="0.3">
      <c r="A114" s="92" t="s">
        <v>227</v>
      </c>
      <c r="B114" s="62">
        <v>17.162267197911696</v>
      </c>
      <c r="C114" s="63">
        <v>0.61464352722995952</v>
      </c>
      <c r="D114" s="64">
        <v>35.297742837914299</v>
      </c>
      <c r="E114" s="65">
        <v>0.54053221054632539</v>
      </c>
      <c r="F114" s="66">
        <v>6632.0989577017199</v>
      </c>
      <c r="G114" s="63">
        <v>0.68758316216459903</v>
      </c>
      <c r="H114" s="67">
        <v>1454</v>
      </c>
      <c r="I114" s="85"/>
      <c r="J114" s="85"/>
      <c r="K114" s="85"/>
      <c r="L114" s="88"/>
    </row>
    <row r="115" spans="1:12" ht="15.6" x14ac:dyDescent="0.3">
      <c r="A115" s="45" t="s">
        <v>228</v>
      </c>
      <c r="B115" s="108">
        <v>14.097102386075699</v>
      </c>
      <c r="C115" s="31">
        <v>0.50486877021433196</v>
      </c>
      <c r="D115" s="32">
        <v>28.106325806268298</v>
      </c>
      <c r="E115" s="31">
        <v>0.43040639986982049</v>
      </c>
      <c r="F115" s="33">
        <v>5252.5869054047198</v>
      </c>
      <c r="G115" s="31">
        <v>0.54456218717431493</v>
      </c>
      <c r="H115" s="34">
        <v>1201</v>
      </c>
      <c r="L115" s="88"/>
    </row>
    <row r="116" spans="1:12" ht="15.6" x14ac:dyDescent="0.3">
      <c r="A116" s="45" t="s">
        <v>229</v>
      </c>
      <c r="B116" s="108">
        <v>1.0273670414921598</v>
      </c>
      <c r="C116" s="31">
        <v>3.6793769428050037E-2</v>
      </c>
      <c r="D116" s="32">
        <v>2.2352863133307999</v>
      </c>
      <c r="E116" s="31">
        <v>3.4230071245542483E-2</v>
      </c>
      <c r="F116" s="33">
        <v>661.43033403658899</v>
      </c>
      <c r="G116" s="31">
        <v>6.8573820072501859E-2</v>
      </c>
      <c r="H116" s="34">
        <v>89</v>
      </c>
      <c r="L116" s="88"/>
    </row>
    <row r="117" spans="1:12" ht="15.6" x14ac:dyDescent="0.3">
      <c r="A117" s="45" t="s">
        <v>230</v>
      </c>
      <c r="B117" s="108">
        <v>1.69632649555052</v>
      </c>
      <c r="C117" s="31">
        <v>6.0751652945111811E-2</v>
      </c>
      <c r="D117" s="32">
        <v>3.5918716745144899</v>
      </c>
      <c r="E117" s="31">
        <v>5.5004149844352222E-2</v>
      </c>
      <c r="F117" s="33">
        <v>541.71560866584798</v>
      </c>
      <c r="G117" s="31">
        <v>5.6162390455262612E-2</v>
      </c>
      <c r="H117" s="34">
        <v>139</v>
      </c>
      <c r="L117" s="88"/>
    </row>
    <row r="118" spans="1:12" ht="15.6" x14ac:dyDescent="0.3">
      <c r="A118" s="45" t="s">
        <v>231</v>
      </c>
      <c r="B118" s="108">
        <v>0.34147127479330996</v>
      </c>
      <c r="C118" s="31">
        <v>1.2229334642465501E-2</v>
      </c>
      <c r="D118" s="32">
        <v>1.3642590438007098</v>
      </c>
      <c r="E118" s="31">
        <v>2.0891589586610162E-2</v>
      </c>
      <c r="F118" s="33">
        <v>176.36610959455697</v>
      </c>
      <c r="G118" s="31">
        <v>1.8284764462519001E-2</v>
      </c>
      <c r="H118" s="34">
        <v>25</v>
      </c>
      <c r="L118" s="88"/>
    </row>
    <row r="119" spans="1:12" ht="15.6" customHeight="1" x14ac:dyDescent="0.3">
      <c r="A119" s="92" t="s">
        <v>232</v>
      </c>
      <c r="B119" s="62">
        <v>2.80528686590204</v>
      </c>
      <c r="C119" s="63">
        <v>0.10046757775451226</v>
      </c>
      <c r="D119" s="64">
        <v>7.5162745228156993</v>
      </c>
      <c r="E119" s="65">
        <v>0.11510051794378878</v>
      </c>
      <c r="F119" s="66">
        <v>1086.87263064176</v>
      </c>
      <c r="G119" s="63">
        <v>0.11268156959253084</v>
      </c>
      <c r="H119" s="67">
        <v>237</v>
      </c>
      <c r="I119" s="85"/>
      <c r="J119" s="85"/>
      <c r="K119" s="85"/>
      <c r="L119" s="88"/>
    </row>
    <row r="120" spans="1:12" ht="15.6" x14ac:dyDescent="0.3">
      <c r="A120" s="59" t="s">
        <v>233</v>
      </c>
      <c r="B120" s="108">
        <v>1.0618966274884698</v>
      </c>
      <c r="C120" s="31">
        <v>3.8030400129915855E-2</v>
      </c>
      <c r="D120" s="32">
        <v>2.96071673194789</v>
      </c>
      <c r="E120" s="31">
        <v>4.5338954597467646E-2</v>
      </c>
      <c r="F120" s="33">
        <v>378.40857975737498</v>
      </c>
      <c r="G120" s="31">
        <v>3.9231526778960454E-2</v>
      </c>
      <c r="H120" s="34">
        <v>91</v>
      </c>
      <c r="L120" s="88"/>
    </row>
    <row r="121" spans="1:12" ht="15.6" x14ac:dyDescent="0.3">
      <c r="A121" s="59" t="s">
        <v>234</v>
      </c>
      <c r="B121" s="108">
        <v>1.1755116053179</v>
      </c>
      <c r="C121" s="31">
        <v>4.2099367820136402E-2</v>
      </c>
      <c r="D121" s="32">
        <v>3.1161679046102195</v>
      </c>
      <c r="E121" s="31">
        <v>4.7719457123564936E-2</v>
      </c>
      <c r="F121" s="33">
        <v>516.67764342105102</v>
      </c>
      <c r="G121" s="31">
        <v>5.3566578265640111E-2</v>
      </c>
      <c r="H121" s="34">
        <v>102</v>
      </c>
      <c r="L121" s="88"/>
    </row>
    <row r="122" spans="1:12" ht="15.6" x14ac:dyDescent="0.3">
      <c r="A122" s="59" t="s">
        <v>235</v>
      </c>
      <c r="B122" s="108">
        <v>0.36450596134788299</v>
      </c>
      <c r="C122" s="31">
        <v>1.3054290974240946E-2</v>
      </c>
      <c r="D122" s="32">
        <v>0.85722995406382196</v>
      </c>
      <c r="E122" s="31">
        <v>1.3127196380357052E-2</v>
      </c>
      <c r="F122" s="33">
        <v>121.07873463982999</v>
      </c>
      <c r="G122" s="31">
        <v>1.2552843340472805E-2</v>
      </c>
      <c r="H122" s="34">
        <v>30</v>
      </c>
      <c r="L122" s="88"/>
    </row>
    <row r="123" spans="1:12" ht="15.6" x14ac:dyDescent="0.3">
      <c r="A123" s="59" t="s">
        <v>236</v>
      </c>
      <c r="B123" s="108">
        <v>0.203372671747793</v>
      </c>
      <c r="C123" s="31">
        <v>7.2835188302192632E-3</v>
      </c>
      <c r="D123" s="32">
        <v>0.58215993219376594</v>
      </c>
      <c r="E123" s="31">
        <v>8.9149098423991196E-3</v>
      </c>
      <c r="F123" s="33">
        <v>70.707672823507494</v>
      </c>
      <c r="G123" s="31">
        <v>7.3306212074578251E-3</v>
      </c>
      <c r="H123" s="34">
        <v>14</v>
      </c>
      <c r="L123" s="88"/>
    </row>
    <row r="124" spans="1:12" ht="15.6" customHeight="1" x14ac:dyDescent="0.3">
      <c r="A124" s="92" t="s">
        <v>237</v>
      </c>
      <c r="B124" s="62">
        <v>1.6968480576775999</v>
      </c>
      <c r="C124" s="63">
        <v>6.0770331991519912E-2</v>
      </c>
      <c r="D124" s="64">
        <v>4.7277175492126702</v>
      </c>
      <c r="E124" s="65">
        <v>7.23979329060572E-2</v>
      </c>
      <c r="F124" s="66">
        <v>459.77155896705199</v>
      </c>
      <c r="G124" s="63">
        <v>4.7666837362370228E-2</v>
      </c>
      <c r="H124" s="67">
        <v>129</v>
      </c>
      <c r="I124" s="85"/>
      <c r="J124" s="85"/>
      <c r="K124" s="85"/>
      <c r="L124" s="88"/>
    </row>
    <row r="125" spans="1:12" ht="15.6" x14ac:dyDescent="0.3">
      <c r="A125" s="59" t="s">
        <v>238</v>
      </c>
      <c r="B125" s="108">
        <v>0.22838055730165299</v>
      </c>
      <c r="C125" s="31">
        <v>8.1791426314416337E-3</v>
      </c>
      <c r="D125" s="32">
        <v>0.75405881505617389</v>
      </c>
      <c r="E125" s="31">
        <v>1.1547284483767307E-2</v>
      </c>
      <c r="F125" s="33">
        <v>41.616413840251099</v>
      </c>
      <c r="G125" s="31">
        <v>4.3145836044862869E-3</v>
      </c>
      <c r="H125" s="34">
        <v>17</v>
      </c>
      <c r="L125" s="88"/>
    </row>
    <row r="126" spans="1:12" ht="15.6" x14ac:dyDescent="0.3">
      <c r="A126" s="59" t="s">
        <v>239</v>
      </c>
      <c r="B126" s="108">
        <v>0.432037312714939</v>
      </c>
      <c r="C126" s="31">
        <v>1.547283553622654E-2</v>
      </c>
      <c r="D126" s="32">
        <v>1.17217137673329</v>
      </c>
      <c r="E126" s="31">
        <v>1.7950053869286255E-2</v>
      </c>
      <c r="F126" s="33">
        <v>157.445634568408</v>
      </c>
      <c r="G126" s="31">
        <v>1.6323183350550174E-2</v>
      </c>
      <c r="H126" s="34">
        <v>32</v>
      </c>
      <c r="L126" s="88"/>
    </row>
    <row r="127" spans="1:12" ht="15.6" x14ac:dyDescent="0.3">
      <c r="A127" s="59" t="s">
        <v>240</v>
      </c>
      <c r="B127" s="108">
        <v>0.13215916775273298</v>
      </c>
      <c r="C127" s="31">
        <v>4.7331029220428339E-3</v>
      </c>
      <c r="D127" s="32">
        <v>0.27124512218340496</v>
      </c>
      <c r="E127" s="31">
        <v>4.1537139121603792E-3</v>
      </c>
      <c r="F127" s="33">
        <v>30.718297868287397</v>
      </c>
      <c r="G127" s="31">
        <v>3.1847209336439831E-3</v>
      </c>
      <c r="H127" s="34">
        <v>8</v>
      </c>
      <c r="L127" s="88"/>
    </row>
    <row r="128" spans="1:12" ht="15.6" x14ac:dyDescent="0.3">
      <c r="A128" s="59" t="s">
        <v>241</v>
      </c>
      <c r="B128" s="108">
        <v>0.26829310558717695</v>
      </c>
      <c r="C128" s="31">
        <v>9.6085568909944491E-3</v>
      </c>
      <c r="D128" s="32">
        <v>0.91900907475391902</v>
      </c>
      <c r="E128" s="31">
        <v>1.4073251339892803E-2</v>
      </c>
      <c r="F128" s="33">
        <v>73.119008613689786</v>
      </c>
      <c r="G128" s="31">
        <v>7.5806165555713841E-3</v>
      </c>
      <c r="H128" s="34">
        <v>17</v>
      </c>
      <c r="L128" s="88"/>
    </row>
    <row r="129" spans="1:12" ht="15.6" x14ac:dyDescent="0.3">
      <c r="A129" s="59" t="s">
        <v>242</v>
      </c>
      <c r="B129" s="108">
        <v>0.58376526825116593</v>
      </c>
      <c r="C129" s="31">
        <v>2.0906768285014223E-2</v>
      </c>
      <c r="D129" s="32">
        <v>1.5065600455573198</v>
      </c>
      <c r="E129" s="31">
        <v>2.3070716886496229E-2</v>
      </c>
      <c r="F129" s="33">
        <v>140.914204184402</v>
      </c>
      <c r="G129" s="31">
        <v>1.4609286550904441E-2</v>
      </c>
      <c r="H129" s="34">
        <v>47</v>
      </c>
      <c r="L129" s="88"/>
    </row>
    <row r="130" spans="1:12" ht="15.6" x14ac:dyDescent="0.3">
      <c r="A130" s="96" t="s">
        <v>243</v>
      </c>
      <c r="B130" s="108">
        <v>5.2212646069931395E-2</v>
      </c>
      <c r="C130" s="31">
        <v>1.8699257258002074E-3</v>
      </c>
      <c r="D130" s="32">
        <v>0.10467311492855599</v>
      </c>
      <c r="E130" s="31">
        <v>1.6029124144541231E-3</v>
      </c>
      <c r="F130" s="33">
        <v>15.9579998920143</v>
      </c>
      <c r="G130" s="31">
        <v>1.6544463672140235E-3</v>
      </c>
      <c r="H130" s="34">
        <v>8</v>
      </c>
      <c r="L130" s="88"/>
    </row>
    <row r="131" spans="1:12" ht="15.6" customHeight="1" x14ac:dyDescent="0.3">
      <c r="A131" s="92" t="s">
        <v>244</v>
      </c>
      <c r="B131" s="62">
        <v>4.37615502366992</v>
      </c>
      <c r="C131" s="63">
        <v>0.15672610899455514</v>
      </c>
      <c r="D131" s="64">
        <v>11.220465234820999</v>
      </c>
      <c r="E131" s="65">
        <v>0.17182466608661948</v>
      </c>
      <c r="F131" s="66">
        <v>848.41544770776193</v>
      </c>
      <c r="G131" s="63">
        <v>8.7959510267372809E-2</v>
      </c>
      <c r="H131" s="67">
        <v>353</v>
      </c>
      <c r="I131" s="85"/>
      <c r="J131" s="85"/>
      <c r="K131" s="85"/>
      <c r="L131" s="88"/>
    </row>
    <row r="132" spans="1:12" ht="15.6" x14ac:dyDescent="0.3">
      <c r="A132" s="59" t="s">
        <v>245</v>
      </c>
      <c r="B132" s="108">
        <v>0.22706518203012999</v>
      </c>
      <c r="C132" s="31">
        <v>8.1320342344450899E-3</v>
      </c>
      <c r="D132" s="32">
        <v>0.96540038255578697</v>
      </c>
      <c r="E132" s="31">
        <v>1.4783664928416766E-2</v>
      </c>
      <c r="F132" s="33">
        <v>47.980255432919193</v>
      </c>
      <c r="G132" s="31">
        <v>4.9743551720863076E-3</v>
      </c>
      <c r="H132" s="34">
        <v>17</v>
      </c>
      <c r="L132" s="88"/>
    </row>
    <row r="133" spans="1:12" ht="15.6" x14ac:dyDescent="0.3">
      <c r="A133" s="59" t="s">
        <v>246</v>
      </c>
      <c r="B133" s="108">
        <v>4.1490898416397899</v>
      </c>
      <c r="C133" s="31">
        <v>0.14859407476011005</v>
      </c>
      <c r="D133" s="32">
        <v>10.2550648522652</v>
      </c>
      <c r="E133" s="31">
        <v>0.15704100115820252</v>
      </c>
      <c r="F133" s="33">
        <v>800.43519227484296</v>
      </c>
      <c r="G133" s="31">
        <v>8.298515509528652E-2</v>
      </c>
      <c r="H133" s="34">
        <v>336</v>
      </c>
      <c r="L133" s="88"/>
    </row>
    <row r="134" spans="1:12" ht="15.6" customHeight="1" x14ac:dyDescent="0.3">
      <c r="A134" s="92" t="s">
        <v>247</v>
      </c>
      <c r="B134" s="62">
        <v>1.7526699692765679</v>
      </c>
      <c r="C134" s="63">
        <v>6.276951871004878E-2</v>
      </c>
      <c r="D134" s="64">
        <v>6.1055439117966737</v>
      </c>
      <c r="E134" s="65">
        <v>9.3497285715567924E-2</v>
      </c>
      <c r="F134" s="66">
        <v>597.05074470541797</v>
      </c>
      <c r="G134" s="63">
        <v>6.1899263209959983E-2</v>
      </c>
      <c r="H134" s="67">
        <v>138</v>
      </c>
      <c r="I134" s="85"/>
      <c r="J134" s="85"/>
      <c r="K134" s="85"/>
      <c r="L134" s="88"/>
    </row>
    <row r="135" spans="1:12" ht="15.6" x14ac:dyDescent="0.3">
      <c r="A135" s="59" t="s">
        <v>248</v>
      </c>
      <c r="B135" s="108">
        <v>0.38378478943597499</v>
      </c>
      <c r="C135" s="31">
        <v>1.3744736284308532E-2</v>
      </c>
      <c r="D135" s="32">
        <v>1.4213481589555199</v>
      </c>
      <c r="E135" s="31">
        <v>2.1765824116406138E-2</v>
      </c>
      <c r="F135" s="33">
        <v>141.08849622888698</v>
      </c>
      <c r="G135" s="31">
        <v>1.4627356286572054E-2</v>
      </c>
      <c r="H135" s="34">
        <v>31</v>
      </c>
      <c r="L135" s="88"/>
    </row>
    <row r="136" spans="1:12" ht="15.6" x14ac:dyDescent="0.3">
      <c r="A136" s="59" t="s">
        <v>249</v>
      </c>
      <c r="B136" s="108">
        <v>0.11654317850894599</v>
      </c>
      <c r="C136" s="31">
        <v>4.1738372609678069E-3</v>
      </c>
      <c r="D136" s="32">
        <v>0.37950023604901001</v>
      </c>
      <c r="E136" s="31">
        <v>5.8114792902305779E-3</v>
      </c>
      <c r="F136" s="33">
        <v>61.695109533584798</v>
      </c>
      <c r="G136" s="31">
        <v>6.396243296992947E-3</v>
      </c>
      <c r="H136" s="34">
        <v>7</v>
      </c>
      <c r="L136" s="88"/>
    </row>
    <row r="137" spans="1:12" ht="15.6" x14ac:dyDescent="0.3">
      <c r="A137" s="59" t="s">
        <v>250</v>
      </c>
      <c r="B137" s="108">
        <v>0.23179912992909699</v>
      </c>
      <c r="C137" s="31">
        <v>8.3015742142618591E-3</v>
      </c>
      <c r="D137" s="32">
        <v>0.58323815712443394</v>
      </c>
      <c r="E137" s="31">
        <v>8.9314212467661459E-3</v>
      </c>
      <c r="F137" s="33">
        <v>125.190666289856</v>
      </c>
      <c r="G137" s="31">
        <v>1.2979148041980058E-2</v>
      </c>
      <c r="H137" s="34">
        <v>17</v>
      </c>
      <c r="L137" s="88"/>
    </row>
    <row r="138" spans="1:12" ht="15.6" x14ac:dyDescent="0.3">
      <c r="A138" s="59" t="s">
        <v>251</v>
      </c>
      <c r="B138" s="108">
        <v>0.220250079132532</v>
      </c>
      <c r="C138" s="31">
        <v>7.8879604861978626E-3</v>
      </c>
      <c r="D138" s="32">
        <v>0.46887998409345699</v>
      </c>
      <c r="E138" s="31">
        <v>7.1801966331606357E-3</v>
      </c>
      <c r="F138" s="33">
        <v>75.812897764774604</v>
      </c>
      <c r="G138" s="31">
        <v>7.8599056362737754E-3</v>
      </c>
      <c r="H138" s="34">
        <v>20</v>
      </c>
      <c r="L138" s="88"/>
    </row>
    <row r="139" spans="1:12" ht="15.6" x14ac:dyDescent="0.3">
      <c r="A139" s="59" t="s">
        <v>252</v>
      </c>
      <c r="B139" s="108">
        <v>0.111796675829001</v>
      </c>
      <c r="C139" s="31">
        <v>4.0038476485486016E-3</v>
      </c>
      <c r="D139" s="32">
        <v>0.24457939520872299</v>
      </c>
      <c r="E139" s="31">
        <v>3.7453681317053331E-3</v>
      </c>
      <c r="F139" s="33">
        <v>22.438701034751897</v>
      </c>
      <c r="G139" s="31">
        <v>2.3263333540016018E-3</v>
      </c>
      <c r="H139" s="34">
        <v>8</v>
      </c>
      <c r="L139" s="88"/>
    </row>
    <row r="140" spans="1:12" ht="15.6" x14ac:dyDescent="0.3">
      <c r="A140" s="59" t="s">
        <v>253</v>
      </c>
      <c r="B140" s="108">
        <v>5.7595404000331592E-2</v>
      </c>
      <c r="C140" s="31">
        <v>2.0627019646510271E-3</v>
      </c>
      <c r="D140" s="32">
        <v>0.107499269038576</v>
      </c>
      <c r="E140" s="31">
        <v>1.6461907434806701E-3</v>
      </c>
      <c r="F140" s="33">
        <v>45.973953264881402</v>
      </c>
      <c r="G140" s="31">
        <v>4.7663517032365058E-3</v>
      </c>
      <c r="H140" s="34">
        <v>5</v>
      </c>
      <c r="L140" s="88"/>
    </row>
    <row r="141" spans="1:12" ht="15.6" x14ac:dyDescent="0.3">
      <c r="A141" s="59" t="s">
        <v>254</v>
      </c>
      <c r="B141" s="108">
        <v>0.63090071244068191</v>
      </c>
      <c r="C141" s="31">
        <v>2.2594860851112963E-2</v>
      </c>
      <c r="D141" s="32">
        <v>2.90049871132695</v>
      </c>
      <c r="E141" s="31">
        <v>4.441680555381837E-2</v>
      </c>
      <c r="F141" s="33">
        <v>124.85092058868298</v>
      </c>
      <c r="G141" s="31">
        <v>1.2943924890903112E-2</v>
      </c>
      <c r="H141" s="34">
        <v>50</v>
      </c>
      <c r="L141" s="88"/>
    </row>
    <row r="142" spans="1:12" ht="15.6" x14ac:dyDescent="0.3">
      <c r="A142" s="61" t="s">
        <v>255</v>
      </c>
      <c r="B142" s="108">
        <v>0.129083033783642</v>
      </c>
      <c r="C142" s="43">
        <v>4.6229353194067414E-3</v>
      </c>
      <c r="D142" s="32">
        <v>0.43408652674242598</v>
      </c>
      <c r="E142" s="43">
        <v>6.6473868016407294E-3</v>
      </c>
      <c r="F142" s="33">
        <v>21.313300509412002</v>
      </c>
      <c r="G142" s="43">
        <v>2.2096574031676202E-3</v>
      </c>
      <c r="H142" s="44">
        <v>14</v>
      </c>
      <c r="L142" s="88"/>
    </row>
    <row r="143" spans="1:12" ht="15.6" x14ac:dyDescent="0.3">
      <c r="A143" s="98" t="s">
        <v>97</v>
      </c>
      <c r="B143" s="107" t="s">
        <v>166</v>
      </c>
      <c r="C143" s="26" t="s">
        <v>166</v>
      </c>
      <c r="D143" s="27" t="s">
        <v>166</v>
      </c>
      <c r="E143" s="26" t="s">
        <v>166</v>
      </c>
      <c r="F143" s="28" t="s">
        <v>166</v>
      </c>
      <c r="G143" s="26" t="s">
        <v>166</v>
      </c>
      <c r="H143" s="29" t="s">
        <v>166</v>
      </c>
      <c r="I143" s="85"/>
      <c r="J143" s="85"/>
      <c r="K143" s="85"/>
      <c r="L143" s="88"/>
    </row>
    <row r="144" spans="1:12" ht="15.6" customHeight="1" x14ac:dyDescent="0.3">
      <c r="A144" s="92" t="s">
        <v>256</v>
      </c>
      <c r="B144" s="62">
        <v>12.9682873582483</v>
      </c>
      <c r="C144" s="63">
        <v>0.46444177753946897</v>
      </c>
      <c r="D144" s="64">
        <v>33.335233687754297</v>
      </c>
      <c r="E144" s="65">
        <v>0.51047931413239545</v>
      </c>
      <c r="F144" s="66">
        <v>3782.7638435414797</v>
      </c>
      <c r="G144" s="63">
        <v>0.39217821414496784</v>
      </c>
      <c r="H144" s="67">
        <v>1107</v>
      </c>
      <c r="I144" s="87"/>
      <c r="J144" s="87"/>
      <c r="K144" s="87"/>
      <c r="L144" s="87"/>
    </row>
    <row r="145" spans="1:12" ht="15.6" x14ac:dyDescent="0.3">
      <c r="A145" s="45" t="s">
        <v>257</v>
      </c>
      <c r="B145" s="108">
        <v>11.895118674178599</v>
      </c>
      <c r="C145" s="31">
        <v>0.42600768385692817</v>
      </c>
      <c r="D145" s="32">
        <v>29.4621989598695</v>
      </c>
      <c r="E145" s="31">
        <v>0.45116957207326386</v>
      </c>
      <c r="F145" s="33">
        <v>3310.2297388870302</v>
      </c>
      <c r="G145" s="31">
        <v>0.34318821927590504</v>
      </c>
      <c r="H145" s="34">
        <v>1021</v>
      </c>
      <c r="I145" s="85"/>
      <c r="J145" s="85"/>
      <c r="K145" s="85"/>
      <c r="L145" s="88"/>
    </row>
    <row r="146" spans="1:12" ht="15.6" x14ac:dyDescent="0.3">
      <c r="A146" s="45" t="s">
        <v>258</v>
      </c>
      <c r="B146" s="108">
        <v>0.70746025447327698</v>
      </c>
      <c r="C146" s="31">
        <v>2.5336737924542427E-2</v>
      </c>
      <c r="D146" s="32">
        <v>2.8437879251516001</v>
      </c>
      <c r="E146" s="31">
        <v>4.3548364567267364E-2</v>
      </c>
      <c r="F146" s="33">
        <v>445.69291889176702</v>
      </c>
      <c r="G146" s="31">
        <v>4.6207233709939767E-2</v>
      </c>
      <c r="H146" s="34">
        <v>61</v>
      </c>
      <c r="I146" s="87"/>
      <c r="J146" s="87"/>
      <c r="K146" s="87"/>
      <c r="L146" s="87"/>
    </row>
    <row r="147" spans="1:12" ht="15.6" x14ac:dyDescent="0.3">
      <c r="A147" s="59" t="s">
        <v>259</v>
      </c>
      <c r="B147" s="108">
        <v>0.39617880129809796</v>
      </c>
      <c r="C147" s="31">
        <v>1.4188611156993894E-2</v>
      </c>
      <c r="D147" s="32">
        <v>1.32996798894473</v>
      </c>
      <c r="E147" s="31">
        <v>2.036647329890922E-2</v>
      </c>
      <c r="F147" s="33">
        <v>58.320819331835501</v>
      </c>
      <c r="G147" s="31">
        <v>6.0464136063057301E-3</v>
      </c>
      <c r="H147" s="34">
        <v>30</v>
      </c>
      <c r="L147" s="88"/>
    </row>
    <row r="148" spans="1:12" ht="15.6" x14ac:dyDescent="0.3">
      <c r="A148" s="59" t="s">
        <v>260</v>
      </c>
      <c r="B148" s="108">
        <v>0.13734365099902399</v>
      </c>
      <c r="C148" s="31">
        <v>4.9187782196371214E-3</v>
      </c>
      <c r="D148" s="32">
        <v>0.64931455618909895</v>
      </c>
      <c r="E148" s="31">
        <v>9.9432826061559738E-3</v>
      </c>
      <c r="F148" s="33">
        <v>58.562306292689698</v>
      </c>
      <c r="G148" s="31">
        <v>6.0714497779950603E-3</v>
      </c>
      <c r="H148" s="34">
        <v>10</v>
      </c>
      <c r="L148" s="88"/>
    </row>
    <row r="149" spans="1:12" ht="15.6" customHeight="1" x14ac:dyDescent="0.3">
      <c r="A149" s="92" t="s">
        <v>261</v>
      </c>
      <c r="B149" s="62">
        <v>5.2256897574721393</v>
      </c>
      <c r="C149" s="63">
        <v>0.18715105339537982</v>
      </c>
      <c r="D149" s="64">
        <v>13.609676192898499</v>
      </c>
      <c r="E149" s="65">
        <v>0.20841186336326678</v>
      </c>
      <c r="F149" s="66">
        <v>1858.3579357030899</v>
      </c>
      <c r="G149" s="63">
        <v>0.19266534380952693</v>
      </c>
      <c r="H149" s="67">
        <v>449</v>
      </c>
      <c r="L149" s="88"/>
    </row>
    <row r="150" spans="1:12" ht="15.6" x14ac:dyDescent="0.3">
      <c r="A150" s="59" t="s">
        <v>251</v>
      </c>
      <c r="B150" s="108">
        <v>4.9312346186525398</v>
      </c>
      <c r="C150" s="31">
        <v>0.17660553845565857</v>
      </c>
      <c r="D150" s="32">
        <v>12.411961717740699</v>
      </c>
      <c r="E150" s="31">
        <v>0.19007065509300355</v>
      </c>
      <c r="F150" s="33">
        <v>1786.0249521793301</v>
      </c>
      <c r="G150" s="31">
        <v>0.18516621844103248</v>
      </c>
      <c r="H150" s="34">
        <v>425</v>
      </c>
      <c r="I150" s="87"/>
      <c r="J150" s="87"/>
      <c r="K150" s="87"/>
      <c r="L150" s="87"/>
    </row>
    <row r="151" spans="1:12" ht="15.6" x14ac:dyDescent="0.3">
      <c r="A151" s="59" t="s">
        <v>262</v>
      </c>
      <c r="B151" s="108">
        <v>0.93108566667150994</v>
      </c>
      <c r="C151" s="31">
        <v>3.3345581426786723E-2</v>
      </c>
      <c r="D151" s="32">
        <v>2.4932327150763398</v>
      </c>
      <c r="E151" s="31">
        <v>3.8180135117281709E-2</v>
      </c>
      <c r="F151" s="33">
        <v>267.44856504139796</v>
      </c>
      <c r="G151" s="31">
        <v>2.7727742188466221E-2</v>
      </c>
      <c r="H151" s="34">
        <v>73</v>
      </c>
      <c r="I151" s="87"/>
      <c r="J151" s="87"/>
      <c r="K151" s="87"/>
      <c r="L151" s="87"/>
    </row>
    <row r="152" spans="1:12" ht="15.6" x14ac:dyDescent="0.3">
      <c r="A152" s="59" t="s">
        <v>263</v>
      </c>
      <c r="B152" s="108">
        <v>0.175384898213268</v>
      </c>
      <c r="C152" s="31">
        <v>6.2811743470459125E-3</v>
      </c>
      <c r="D152" s="32">
        <v>0.63688845469394806</v>
      </c>
      <c r="E152" s="31">
        <v>9.7529954214912278E-3</v>
      </c>
      <c r="F152" s="33">
        <v>42.652535982608597</v>
      </c>
      <c r="G152" s="31">
        <v>4.4220036148894205E-3</v>
      </c>
      <c r="H152" s="34">
        <v>9</v>
      </c>
      <c r="L152" s="88"/>
    </row>
    <row r="153" spans="1:12" ht="15.6" customHeight="1" x14ac:dyDescent="0.3">
      <c r="A153" s="92" t="s">
        <v>264</v>
      </c>
      <c r="B153" s="62">
        <v>3.0861969740951496</v>
      </c>
      <c r="C153" s="63">
        <v>0.1105279956318992</v>
      </c>
      <c r="D153" s="64">
        <v>10.373809336510698</v>
      </c>
      <c r="E153" s="65">
        <v>0.15885939557662576</v>
      </c>
      <c r="F153" s="66">
        <v>1229.90895068846</v>
      </c>
      <c r="G153" s="63">
        <v>0.12751086660232386</v>
      </c>
      <c r="H153" s="67">
        <v>265</v>
      </c>
      <c r="L153" s="88"/>
    </row>
    <row r="154" spans="1:12" ht="15.6" x14ac:dyDescent="0.3">
      <c r="A154" s="96" t="s">
        <v>265</v>
      </c>
      <c r="B154" s="108">
        <v>1.6597876329577399</v>
      </c>
      <c r="C154" s="31">
        <v>5.9443062703157655E-2</v>
      </c>
      <c r="D154" s="32">
        <v>4.5760931316688795</v>
      </c>
      <c r="E154" s="31">
        <v>7.007603141892553E-2</v>
      </c>
      <c r="F154" s="33">
        <v>472.83914355319098</v>
      </c>
      <c r="G154" s="31">
        <v>4.9021619790813438E-2</v>
      </c>
      <c r="H154" s="34">
        <v>150</v>
      </c>
      <c r="L154" s="88"/>
    </row>
    <row r="155" spans="1:12" ht="15.6" x14ac:dyDescent="0.3">
      <c r="A155" s="59" t="s">
        <v>266</v>
      </c>
      <c r="B155" s="108">
        <v>0.215083545351934</v>
      </c>
      <c r="C155" s="31">
        <v>7.7029280245866204E-3</v>
      </c>
      <c r="D155" s="32">
        <v>0.71384361107235494</v>
      </c>
      <c r="E155" s="31">
        <v>1.0931448700534278E-2</v>
      </c>
      <c r="F155" s="33">
        <v>73.897186155708184</v>
      </c>
      <c r="G155" s="31">
        <v>7.6612941477603733E-3</v>
      </c>
      <c r="H155" s="34">
        <v>17</v>
      </c>
      <c r="L155" s="88"/>
    </row>
    <row r="156" spans="1:12" ht="15.6" x14ac:dyDescent="0.3">
      <c r="A156" s="59" t="s">
        <v>267</v>
      </c>
      <c r="B156" s="108">
        <v>1.47681994939945</v>
      </c>
      <c r="C156" s="31">
        <v>5.2890321093060445E-2</v>
      </c>
      <c r="D156" s="32">
        <v>5.7549712658529</v>
      </c>
      <c r="E156" s="31">
        <v>8.8128789261298343E-2</v>
      </c>
      <c r="F156" s="33">
        <v>829.88240093477998</v>
      </c>
      <c r="G156" s="31">
        <v>8.6038095797235398E-2</v>
      </c>
      <c r="H156" s="34">
        <v>125</v>
      </c>
      <c r="L156" s="88"/>
    </row>
    <row r="157" spans="1:12" ht="15.6" customHeight="1" x14ac:dyDescent="0.3">
      <c r="A157" s="92" t="s">
        <v>268</v>
      </c>
      <c r="B157" s="62">
        <v>1.0701307330791898</v>
      </c>
      <c r="C157" s="63">
        <v>3.8325293551950433E-2</v>
      </c>
      <c r="D157" s="64">
        <v>2.8717789392654995</v>
      </c>
      <c r="E157" s="65">
        <v>4.3977005140799108E-2</v>
      </c>
      <c r="F157" s="66">
        <v>316.41900749549797</v>
      </c>
      <c r="G157" s="63">
        <v>3.2804755045170941E-2</v>
      </c>
      <c r="H157" s="67">
        <v>94</v>
      </c>
      <c r="L157" s="88"/>
    </row>
    <row r="158" spans="1:12" ht="15.6" x14ac:dyDescent="0.3">
      <c r="A158" s="59" t="s">
        <v>269</v>
      </c>
      <c r="B158" s="108">
        <v>1.00558489727843</v>
      </c>
      <c r="C158" s="31">
        <v>3.6013671216329639E-2</v>
      </c>
      <c r="D158" s="32">
        <v>2.4866291674794199</v>
      </c>
      <c r="E158" s="31">
        <v>3.8079011648951118E-2</v>
      </c>
      <c r="F158" s="33">
        <v>253.81146532559902</v>
      </c>
      <c r="G158" s="31">
        <v>2.6313915252959764E-2</v>
      </c>
      <c r="H158" s="34">
        <v>90</v>
      </c>
      <c r="L158" s="88"/>
    </row>
    <row r="159" spans="1:12" ht="15.6" x14ac:dyDescent="0.3">
      <c r="A159" s="59" t="s">
        <v>270</v>
      </c>
      <c r="B159" s="108">
        <v>9.5845356783235691E-2</v>
      </c>
      <c r="C159" s="31">
        <v>3.4325726014235564E-3</v>
      </c>
      <c r="D159" s="32">
        <v>0.53898954210916605</v>
      </c>
      <c r="E159" s="31">
        <v>8.2538197979243437E-3</v>
      </c>
      <c r="F159" s="33">
        <v>71.830895657916599</v>
      </c>
      <c r="G159" s="31">
        <v>7.4470713860851547E-3</v>
      </c>
      <c r="H159" s="34">
        <v>7</v>
      </c>
      <c r="L159" s="88"/>
    </row>
    <row r="160" spans="1:12" ht="15.6" customHeight="1" x14ac:dyDescent="0.3">
      <c r="A160" s="92" t="s">
        <v>271</v>
      </c>
      <c r="B160" s="62">
        <v>1.4168205658522199</v>
      </c>
      <c r="C160" s="63">
        <v>5.0741523832778891E-2</v>
      </c>
      <c r="D160" s="64">
        <v>8.0195352846180992</v>
      </c>
      <c r="E160" s="65">
        <v>0.12280720483613265</v>
      </c>
      <c r="F160" s="66">
        <v>1045.95604351723</v>
      </c>
      <c r="G160" s="63">
        <v>0.10843954055474081</v>
      </c>
      <c r="H160" s="67">
        <v>118</v>
      </c>
      <c r="L160" s="88"/>
    </row>
    <row r="161" spans="1:38" ht="15.6" x14ac:dyDescent="0.3">
      <c r="A161" s="59" t="s">
        <v>272</v>
      </c>
      <c r="B161" s="108">
        <v>1.0338304847636499</v>
      </c>
      <c r="C161" s="31">
        <v>3.7025248959549395E-2</v>
      </c>
      <c r="D161" s="32">
        <v>6.2888371572967303</v>
      </c>
      <c r="E161" s="31">
        <v>9.6304148002012369E-2</v>
      </c>
      <c r="F161" s="33">
        <v>829.39742207989696</v>
      </c>
      <c r="G161" s="31">
        <v>8.5987815592318342E-2</v>
      </c>
      <c r="H161" s="34">
        <v>88</v>
      </c>
      <c r="L161" s="88"/>
    </row>
    <row r="162" spans="1:38" ht="15.6" x14ac:dyDescent="0.3">
      <c r="A162" s="45" t="s">
        <v>249</v>
      </c>
      <c r="B162" s="108">
        <v>0.32125926796747201</v>
      </c>
      <c r="C162" s="31">
        <v>1.1505468790444463E-2</v>
      </c>
      <c r="D162" s="32">
        <v>1.3801330347696501</v>
      </c>
      <c r="E162" s="31">
        <v>2.1134676048768224E-2</v>
      </c>
      <c r="F162" s="33">
        <v>143.52788333256399</v>
      </c>
      <c r="G162" s="31">
        <v>1.4880259855892589E-2</v>
      </c>
      <c r="H162" s="34">
        <v>23</v>
      </c>
      <c r="L162" s="88"/>
    </row>
    <row r="163" spans="1:38" ht="15.6" x14ac:dyDescent="0.3">
      <c r="A163" s="45" t="s">
        <v>273</v>
      </c>
      <c r="B163" s="108">
        <v>3.2207292447169897E-2</v>
      </c>
      <c r="C163" s="31">
        <v>1.1534608804286721E-3</v>
      </c>
      <c r="D163" s="32">
        <v>0.17487958428238298</v>
      </c>
      <c r="E163" s="31">
        <v>2.6780196316134883E-3</v>
      </c>
      <c r="F163" s="33">
        <v>54.692791953279503</v>
      </c>
      <c r="G163" s="31">
        <v>5.6702777022311418E-3</v>
      </c>
      <c r="H163" s="34">
        <v>3</v>
      </c>
      <c r="L163" s="88"/>
    </row>
    <row r="164" spans="1:38" ht="15.6" x14ac:dyDescent="0.3">
      <c r="A164" s="59" t="s">
        <v>274</v>
      </c>
      <c r="B164" s="108">
        <v>8.7790601716553993E-2</v>
      </c>
      <c r="C164" s="31">
        <v>3.1441023772936674E-3</v>
      </c>
      <c r="D164" s="32">
        <v>0.51792233246997299</v>
      </c>
      <c r="E164" s="31">
        <v>7.931206948468026E-3</v>
      </c>
      <c r="F164" s="33">
        <v>31.821411079006797</v>
      </c>
      <c r="G164" s="31">
        <v>3.2990862461173714E-3</v>
      </c>
      <c r="H164" s="34">
        <v>8</v>
      </c>
      <c r="L164" s="88"/>
    </row>
    <row r="165" spans="1:38" ht="15.6" customHeight="1" x14ac:dyDescent="0.3">
      <c r="A165" s="92" t="s">
        <v>275</v>
      </c>
      <c r="B165" s="62">
        <v>0.221975666228232</v>
      </c>
      <c r="C165" s="63">
        <v>7.9497600682002113E-3</v>
      </c>
      <c r="D165" s="64">
        <v>1.0560789760797999</v>
      </c>
      <c r="E165" s="65">
        <v>1.6172272149899448E-2</v>
      </c>
      <c r="F165" s="66">
        <v>30.989408168515396</v>
      </c>
      <c r="G165" s="63">
        <v>3.2128283063950617E-3</v>
      </c>
      <c r="H165" s="67">
        <v>21</v>
      </c>
      <c r="L165" s="88"/>
    </row>
    <row r="166" spans="1:38" ht="15.6" x14ac:dyDescent="0.3">
      <c r="A166" s="59" t="s">
        <v>276</v>
      </c>
      <c r="B166" s="108">
        <v>5.11451779798172E-2</v>
      </c>
      <c r="C166" s="31">
        <v>1.8316957912264669E-3</v>
      </c>
      <c r="D166" s="32">
        <v>0.47110994878928603</v>
      </c>
      <c r="E166" s="31">
        <v>7.2143452117825529E-3</v>
      </c>
      <c r="F166" s="33">
        <v>14.5375549896858</v>
      </c>
      <c r="G166" s="31">
        <v>1.5071816771283269E-3</v>
      </c>
      <c r="H166" s="34">
        <v>6</v>
      </c>
      <c r="L166" s="88"/>
    </row>
    <row r="167" spans="1:38" ht="15.6" x14ac:dyDescent="0.3">
      <c r="A167" s="59" t="s">
        <v>277</v>
      </c>
      <c r="B167" s="108">
        <v>0.17083048824841499</v>
      </c>
      <c r="C167" s="31">
        <v>6.1180642769737507E-3</v>
      </c>
      <c r="D167" s="32">
        <v>0.58496902729051392</v>
      </c>
      <c r="E167" s="31">
        <v>8.9579269381168964E-3</v>
      </c>
      <c r="F167" s="33">
        <v>16.451853178829598</v>
      </c>
      <c r="G167" s="31">
        <v>1.705646629266735E-3</v>
      </c>
      <c r="H167" s="34">
        <v>15</v>
      </c>
      <c r="L167" s="88"/>
    </row>
    <row r="168" spans="1:38" ht="15.6" x14ac:dyDescent="0.3">
      <c r="A168" s="61" t="s">
        <v>278</v>
      </c>
      <c r="B168" s="108">
        <v>4.2066018121483501E-2</v>
      </c>
      <c r="C168" s="31">
        <v>1.5065378866641888E-3</v>
      </c>
      <c r="D168" s="32">
        <v>0.10680110136611198</v>
      </c>
      <c r="E168" s="31">
        <v>1.6354993483662041E-3</v>
      </c>
      <c r="F168" s="33">
        <v>6.6837752625609994</v>
      </c>
      <c r="G168" s="31">
        <v>6.9294070542967091E-4</v>
      </c>
      <c r="H168" s="34">
        <v>4</v>
      </c>
      <c r="L168" s="88"/>
    </row>
    <row r="169" spans="1:38" ht="15.6" x14ac:dyDescent="0.3">
      <c r="A169" s="98" t="s">
        <v>98</v>
      </c>
      <c r="B169" s="107" t="s">
        <v>166</v>
      </c>
      <c r="C169" s="26" t="s">
        <v>166</v>
      </c>
      <c r="D169" s="27" t="s">
        <v>166</v>
      </c>
      <c r="E169" s="26" t="s">
        <v>166</v>
      </c>
      <c r="F169" s="28" t="s">
        <v>166</v>
      </c>
      <c r="G169" s="26" t="s">
        <v>166</v>
      </c>
      <c r="H169" s="29" t="s">
        <v>166</v>
      </c>
      <c r="I169" s="85"/>
      <c r="J169" s="85"/>
      <c r="K169" s="85"/>
      <c r="L169" s="88"/>
    </row>
    <row r="170" spans="1:38" ht="15.6" x14ac:dyDescent="0.3">
      <c r="A170" s="45" t="s">
        <v>279</v>
      </c>
      <c r="B170" s="108">
        <v>6.2539206255269404</v>
      </c>
      <c r="C170" s="31">
        <v>0.22397575961046703</v>
      </c>
      <c r="D170" s="32">
        <v>17.079733244272997</v>
      </c>
      <c r="E170" s="31">
        <v>0.26155060419761278</v>
      </c>
      <c r="F170" s="33">
        <v>4025.9414524802096</v>
      </c>
      <c r="G170" s="31">
        <v>0.41738966385163223</v>
      </c>
      <c r="H170" s="34">
        <v>499</v>
      </c>
      <c r="L170" s="88"/>
    </row>
    <row r="171" spans="1:38" ht="15.6" x14ac:dyDescent="0.3">
      <c r="A171" s="45" t="s">
        <v>280</v>
      </c>
      <c r="B171" s="108">
        <v>20.988747106458899</v>
      </c>
      <c r="C171" s="31">
        <v>0.75168376094396483</v>
      </c>
      <c r="D171" s="32">
        <v>46.600952490866597</v>
      </c>
      <c r="E171" s="31">
        <v>0.71362398380884162</v>
      </c>
      <c r="F171" s="33">
        <v>5464.0829346320897</v>
      </c>
      <c r="G171" s="31">
        <v>0.56648904765828534</v>
      </c>
      <c r="H171" s="34">
        <v>1757</v>
      </c>
      <c r="L171" s="88"/>
    </row>
    <row r="172" spans="1:38" ht="15.6" x14ac:dyDescent="0.3">
      <c r="A172" s="45" t="s">
        <v>255</v>
      </c>
      <c r="B172" s="108">
        <v>0.67964241623557597</v>
      </c>
      <c r="C172" s="31">
        <v>2.4340479445568653E-2</v>
      </c>
      <c r="D172" s="32">
        <v>1.6211448481631099</v>
      </c>
      <c r="E172" s="31">
        <v>2.4825411993544093E-2</v>
      </c>
      <c r="F172" s="33">
        <v>155.49825312082399</v>
      </c>
      <c r="G172" s="31">
        <v>1.6121288490082878E-2</v>
      </c>
      <c r="H172" s="34">
        <v>69</v>
      </c>
      <c r="L172" s="88"/>
    </row>
    <row r="173" spans="1:38" ht="15.6" x14ac:dyDescent="0.3">
      <c r="A173" s="98" t="s">
        <v>99</v>
      </c>
      <c r="B173" s="107" t="s">
        <v>166</v>
      </c>
      <c r="C173" s="26" t="s">
        <v>166</v>
      </c>
      <c r="D173" s="27" t="s">
        <v>166</v>
      </c>
      <c r="E173" s="26" t="s">
        <v>166</v>
      </c>
      <c r="F173" s="28" t="s">
        <v>166</v>
      </c>
      <c r="G173" s="26" t="s">
        <v>166</v>
      </c>
      <c r="H173" s="29" t="s">
        <v>166</v>
      </c>
      <c r="I173" s="85"/>
      <c r="J173" s="85"/>
      <c r="K173" s="85"/>
      <c r="L173" s="88"/>
    </row>
    <row r="174" spans="1:38" ht="15.6" x14ac:dyDescent="0.3">
      <c r="A174" s="96" t="s">
        <v>281</v>
      </c>
      <c r="B174" s="108">
        <v>1.7787696591119799</v>
      </c>
      <c r="C174" s="31">
        <v>6.3704244013824352E-2</v>
      </c>
      <c r="D174" s="32">
        <v>5.7836748020751694</v>
      </c>
      <c r="E174" s="31">
        <v>8.8568341046690535E-2</v>
      </c>
      <c r="F174" s="33">
        <v>681.011579774354</v>
      </c>
      <c r="G174" s="31">
        <v>7.0603906618158629E-2</v>
      </c>
      <c r="H174" s="34">
        <v>153</v>
      </c>
      <c r="L174" s="88"/>
    </row>
    <row r="175" spans="1:38" s="1" customFormat="1" ht="18" customHeight="1" x14ac:dyDescent="0.3">
      <c r="A175" s="46" t="s">
        <v>282</v>
      </c>
      <c r="B175" s="108">
        <v>2.0969211774604699</v>
      </c>
      <c r="C175" s="31">
        <v>7.5098412929635053E-2</v>
      </c>
      <c r="D175" s="32">
        <v>6.3144886102139397</v>
      </c>
      <c r="E175" s="31">
        <v>9.6696961690205793E-2</v>
      </c>
      <c r="F175" s="33">
        <v>956.44937792423286</v>
      </c>
      <c r="G175" s="31">
        <v>9.915993291381843E-2</v>
      </c>
      <c r="H175" s="34">
        <v>178</v>
      </c>
      <c r="I175"/>
      <c r="J175"/>
      <c r="K175"/>
      <c r="L175" s="88"/>
      <c r="M175"/>
      <c r="N175"/>
      <c r="O175"/>
      <c r="P175"/>
      <c r="Q175"/>
      <c r="R175"/>
      <c r="S175"/>
      <c r="T175"/>
      <c r="U175"/>
      <c r="V175"/>
      <c r="W175"/>
      <c r="X175"/>
      <c r="Y175"/>
      <c r="Z175"/>
      <c r="AA175"/>
      <c r="AB175"/>
      <c r="AC175"/>
      <c r="AD175"/>
      <c r="AE175"/>
      <c r="AF175"/>
      <c r="AG175"/>
      <c r="AH175"/>
      <c r="AI175"/>
      <c r="AJ175"/>
      <c r="AK175"/>
      <c r="AL175"/>
    </row>
    <row r="176" spans="1:38" ht="15.6" x14ac:dyDescent="0.3">
      <c r="A176" s="46" t="s">
        <v>283</v>
      </c>
      <c r="B176" s="108">
        <v>3.1926242791228496</v>
      </c>
      <c r="C176" s="31">
        <v>0.1143395464836284</v>
      </c>
      <c r="D176" s="32">
        <v>7.9157669437551599</v>
      </c>
      <c r="E176" s="31">
        <v>0.12121814768511502</v>
      </c>
      <c r="F176" s="33">
        <v>1069.11594818459</v>
      </c>
      <c r="G176" s="31">
        <v>0.11084064472827269</v>
      </c>
      <c r="H176" s="34">
        <v>274</v>
      </c>
      <c r="L176" s="88"/>
    </row>
    <row r="177" spans="1:12" ht="15.6" x14ac:dyDescent="0.3">
      <c r="A177" s="46" t="s">
        <v>284</v>
      </c>
      <c r="B177" s="108">
        <v>2.4326502892079498</v>
      </c>
      <c r="C177" s="31">
        <v>8.7122099722214616E-2</v>
      </c>
      <c r="D177" s="32">
        <v>5.6352472802906695</v>
      </c>
      <c r="E177" s="31">
        <v>8.6295395243201053E-2</v>
      </c>
      <c r="F177" s="33">
        <v>826.03709624338296</v>
      </c>
      <c r="G177" s="31">
        <v>8.5639433657834302E-2</v>
      </c>
      <c r="H177" s="34">
        <v>228</v>
      </c>
      <c r="L177" s="88"/>
    </row>
    <row r="178" spans="1:12" ht="15.6" x14ac:dyDescent="0.3">
      <c r="A178" s="46" t="s">
        <v>285</v>
      </c>
      <c r="B178" s="108">
        <v>2.2055164568367696</v>
      </c>
      <c r="C178" s="31">
        <v>7.8987606868096374E-2</v>
      </c>
      <c r="D178" s="32">
        <v>4.8662236531940195</v>
      </c>
      <c r="E178" s="31">
        <v>7.4518947014607539E-2</v>
      </c>
      <c r="F178" s="33">
        <v>693.68019122629994</v>
      </c>
      <c r="G178" s="31">
        <v>7.1917325488703082E-2</v>
      </c>
      <c r="H178" s="34">
        <v>185</v>
      </c>
      <c r="L178" s="88"/>
    </row>
    <row r="179" spans="1:12" ht="15.6" customHeight="1" x14ac:dyDescent="0.3">
      <c r="A179" s="92" t="s">
        <v>286</v>
      </c>
      <c r="B179" s="62">
        <v>2.8851831648542401</v>
      </c>
      <c r="C179" s="63">
        <v>0.1033289562911764</v>
      </c>
      <c r="D179" s="64">
        <v>6.2909078588354195</v>
      </c>
      <c r="E179" s="65">
        <v>9.6335857703259517E-2</v>
      </c>
      <c r="F179" s="66">
        <v>943.49626310491294</v>
      </c>
      <c r="G179" s="63">
        <v>9.7817018143675202E-2</v>
      </c>
      <c r="H179" s="67">
        <v>245</v>
      </c>
      <c r="I179" s="85"/>
      <c r="J179" s="85"/>
      <c r="K179" s="85"/>
      <c r="L179" s="88"/>
    </row>
    <row r="180" spans="1:12" ht="15.6" x14ac:dyDescent="0.3">
      <c r="A180" s="46" t="s">
        <v>287</v>
      </c>
      <c r="B180" s="108">
        <v>1.4131791952709398</v>
      </c>
      <c r="C180" s="31">
        <v>5.0611113040765245E-2</v>
      </c>
      <c r="D180" s="32">
        <v>2.7107515403234697</v>
      </c>
      <c r="E180" s="31">
        <v>4.1511111037928372E-2</v>
      </c>
      <c r="F180" s="33">
        <v>488.87906928271298</v>
      </c>
      <c r="G180" s="31">
        <v>5.0684559822970612E-2</v>
      </c>
      <c r="H180" s="34">
        <v>121</v>
      </c>
      <c r="L180" s="88"/>
    </row>
    <row r="181" spans="1:12" ht="15.6" x14ac:dyDescent="0.3">
      <c r="A181" s="46" t="s">
        <v>288</v>
      </c>
      <c r="B181" s="108">
        <v>0.89323419435977591</v>
      </c>
      <c r="C181" s="31">
        <v>3.1989981832383357E-2</v>
      </c>
      <c r="D181" s="32">
        <v>2.5112408957772798</v>
      </c>
      <c r="E181" s="31">
        <v>3.845590350754096E-2</v>
      </c>
      <c r="F181" s="33">
        <v>295.11668999383494</v>
      </c>
      <c r="G181" s="31">
        <v>3.0596236305833021E-2</v>
      </c>
      <c r="H181" s="34">
        <v>75</v>
      </c>
      <c r="L181" s="88"/>
    </row>
    <row r="182" spans="1:12" ht="15.6" x14ac:dyDescent="0.3">
      <c r="A182" s="46" t="s">
        <v>289</v>
      </c>
      <c r="B182" s="108">
        <v>0.57876977522353001</v>
      </c>
      <c r="C182" s="31">
        <v>2.0727861418028001E-2</v>
      </c>
      <c r="D182" s="32">
        <v>1.068915422734674</v>
      </c>
      <c r="E182" s="31">
        <v>1.6368843157790247E-2</v>
      </c>
      <c r="F182" s="33">
        <v>159.50050382836537</v>
      </c>
      <c r="G182" s="31">
        <v>1.6536222014871604E-2</v>
      </c>
      <c r="H182" s="34">
        <v>49</v>
      </c>
      <c r="L182" s="88"/>
    </row>
    <row r="183" spans="1:12" ht="15.6" x14ac:dyDescent="0.3">
      <c r="A183" s="97" t="s">
        <v>290</v>
      </c>
      <c r="B183" s="108">
        <v>0.63018337097012989</v>
      </c>
      <c r="C183" s="31">
        <v>2.2569170230718586E-2</v>
      </c>
      <c r="D183" s="32">
        <v>2.1887004925560998</v>
      </c>
      <c r="E183" s="31">
        <v>3.3516678981365865E-2</v>
      </c>
      <c r="F183" s="33">
        <v>78.054703147173797</v>
      </c>
      <c r="G183" s="31">
        <v>8.0923249116221369E-3</v>
      </c>
      <c r="H183" s="34">
        <v>62</v>
      </c>
      <c r="L183" s="88"/>
    </row>
    <row r="184" spans="1:12" ht="15.6" x14ac:dyDescent="0.3">
      <c r="A184" s="61" t="s">
        <v>278</v>
      </c>
      <c r="B184" s="108">
        <v>0.11136289594261299</v>
      </c>
      <c r="C184" s="31">
        <v>3.9883124050789399E-3</v>
      </c>
      <c r="D184" s="32">
        <v>0.63180087812835595</v>
      </c>
      <c r="E184" s="31">
        <v>9.6750867852378828E-3</v>
      </c>
      <c r="F184" s="33">
        <v>19.766132421039497</v>
      </c>
      <c r="G184" s="31">
        <v>2.0492546809844797E-3</v>
      </c>
      <c r="H184" s="34">
        <v>14</v>
      </c>
      <c r="L184" s="88"/>
    </row>
    <row r="185" spans="1:12" ht="15.6" x14ac:dyDescent="0.3">
      <c r="A185" s="61" t="s">
        <v>291</v>
      </c>
      <c r="B185" s="108">
        <v>12.589098854714399</v>
      </c>
      <c r="C185" s="31">
        <v>0.45086165105562737</v>
      </c>
      <c r="D185" s="32">
        <v>25.6750200642539</v>
      </c>
      <c r="E185" s="31">
        <v>0.39317458385031573</v>
      </c>
      <c r="F185" s="33">
        <v>4377.9113482071398</v>
      </c>
      <c r="G185" s="31">
        <v>0.45388015885693173</v>
      </c>
      <c r="H185" s="34">
        <v>986</v>
      </c>
      <c r="L185" s="88"/>
    </row>
    <row r="186" spans="1:12" ht="15.6" x14ac:dyDescent="0.3">
      <c r="A186" s="91" t="s">
        <v>100</v>
      </c>
      <c r="B186" s="107" t="s">
        <v>166</v>
      </c>
      <c r="C186" s="26" t="s">
        <v>166</v>
      </c>
      <c r="D186" s="27" t="s">
        <v>166</v>
      </c>
      <c r="E186" s="26" t="s">
        <v>166</v>
      </c>
      <c r="F186" s="28" t="s">
        <v>166</v>
      </c>
      <c r="G186" s="26" t="s">
        <v>166</v>
      </c>
      <c r="H186" s="29" t="s">
        <v>166</v>
      </c>
      <c r="I186" s="85"/>
      <c r="J186" s="85"/>
      <c r="K186" s="85"/>
      <c r="L186" s="88"/>
    </row>
    <row r="187" spans="1:12" ht="15.6" x14ac:dyDescent="0.3">
      <c r="A187" s="45" t="s">
        <v>292</v>
      </c>
      <c r="B187" s="108">
        <v>0.56487292108666498</v>
      </c>
      <c r="C187" s="31">
        <v>2.0230164269651105E-2</v>
      </c>
      <c r="D187" s="32">
        <v>3.5809431247414998</v>
      </c>
      <c r="E187" s="31">
        <v>5.4836795427556061E-2</v>
      </c>
      <c r="F187" s="33">
        <v>500.35366305478601</v>
      </c>
      <c r="G187" s="31">
        <v>5.1874188856052814E-2</v>
      </c>
      <c r="H187" s="34">
        <v>54</v>
      </c>
      <c r="I187" s="87"/>
      <c r="J187" s="87"/>
      <c r="K187" s="87"/>
      <c r="L187" s="87"/>
    </row>
    <row r="188" spans="1:12" ht="15.6" x14ac:dyDescent="0.3">
      <c r="A188" s="45" t="s">
        <v>293</v>
      </c>
      <c r="B188" s="108">
        <v>5.2783322028563795</v>
      </c>
      <c r="C188" s="31">
        <v>0.18903637180581206</v>
      </c>
      <c r="D188" s="32">
        <v>13.0600614257832</v>
      </c>
      <c r="E188" s="31">
        <v>0.19999533411430218</v>
      </c>
      <c r="F188" s="33">
        <v>2001.8645697141599</v>
      </c>
      <c r="G188" s="31">
        <v>0.20754340064104371</v>
      </c>
      <c r="H188" s="34">
        <v>499</v>
      </c>
      <c r="L188" s="88"/>
    </row>
    <row r="189" spans="1:12" ht="15.6" x14ac:dyDescent="0.3">
      <c r="A189" s="45" t="s">
        <v>294</v>
      </c>
      <c r="B189" s="108">
        <v>0.58034614641965399</v>
      </c>
      <c r="C189" s="31">
        <v>2.0784317033188639E-2</v>
      </c>
      <c r="D189" s="32">
        <v>1.4153383111959399</v>
      </c>
      <c r="E189" s="31">
        <v>2.1673792274329161E-2</v>
      </c>
      <c r="F189" s="33">
        <v>260.66354248796</v>
      </c>
      <c r="G189" s="31">
        <v>2.7024304665533409E-2</v>
      </c>
      <c r="H189" s="34">
        <v>45</v>
      </c>
      <c r="L189" s="88"/>
    </row>
    <row r="190" spans="1:12" ht="15.6" x14ac:dyDescent="0.3">
      <c r="A190" s="45" t="s">
        <v>295</v>
      </c>
      <c r="B190" s="108">
        <v>0.268331777306833</v>
      </c>
      <c r="C190" s="31">
        <v>9.6099418666447719E-3</v>
      </c>
      <c r="D190" s="32">
        <v>1.12294430760368</v>
      </c>
      <c r="E190" s="31">
        <v>1.7196214831545757E-2</v>
      </c>
      <c r="F190" s="33">
        <v>161.49512352320701</v>
      </c>
      <c r="G190" s="31">
        <v>1.6743014302779542E-2</v>
      </c>
      <c r="H190" s="34">
        <v>28</v>
      </c>
      <c r="L190" s="88"/>
    </row>
    <row r="191" spans="1:12" ht="30" x14ac:dyDescent="0.3">
      <c r="A191" s="45" t="s">
        <v>296</v>
      </c>
      <c r="B191" s="108">
        <v>5.1248675124257996</v>
      </c>
      <c r="C191" s="31">
        <v>0.18354024023160004</v>
      </c>
      <c r="D191" s="32">
        <v>10.480452571561599</v>
      </c>
      <c r="E191" s="31">
        <v>0.16049247743816503</v>
      </c>
      <c r="F191" s="33">
        <v>1419.9951574981001</v>
      </c>
      <c r="G191" s="31">
        <v>0.14721806276987606</v>
      </c>
      <c r="H191" s="34">
        <v>414</v>
      </c>
      <c r="L191" s="88"/>
    </row>
    <row r="192" spans="1:12" ht="15.6" x14ac:dyDescent="0.3">
      <c r="A192" s="45" t="s">
        <v>297</v>
      </c>
      <c r="B192" s="108">
        <v>1.57792477242869</v>
      </c>
      <c r="C192" s="31">
        <v>5.6511254407408014E-2</v>
      </c>
      <c r="D192" s="32">
        <v>4.7809085631981292</v>
      </c>
      <c r="E192" s="31">
        <v>7.3212473838682443E-2</v>
      </c>
      <c r="F192" s="33">
        <v>703.52621081445091</v>
      </c>
      <c r="G192" s="31">
        <v>7.2938112018930232E-2</v>
      </c>
      <c r="H192" s="34">
        <v>125</v>
      </c>
      <c r="L192" s="88"/>
    </row>
    <row r="193" spans="1:12" ht="15.6" x14ac:dyDescent="0.3">
      <c r="A193" s="45" t="s">
        <v>298</v>
      </c>
      <c r="B193" s="108">
        <v>0.36939943416048299</v>
      </c>
      <c r="C193" s="31">
        <v>1.3229544124378729E-2</v>
      </c>
      <c r="D193" s="32">
        <v>1.4063736934975399</v>
      </c>
      <c r="E193" s="31">
        <v>2.1536512543909286E-2</v>
      </c>
      <c r="F193" s="33">
        <v>208.42376648232099</v>
      </c>
      <c r="G193" s="31">
        <v>2.1608343503642814E-2</v>
      </c>
      <c r="H193" s="34">
        <v>30</v>
      </c>
      <c r="L193" s="88"/>
    </row>
    <row r="194" spans="1:12" ht="15.6" x14ac:dyDescent="0.3">
      <c r="A194" s="45" t="s">
        <v>299</v>
      </c>
      <c r="B194" s="108">
        <v>0.161033344185745</v>
      </c>
      <c r="C194" s="31">
        <v>5.7671927333706853E-3</v>
      </c>
      <c r="D194" s="32">
        <v>0.967995816911287</v>
      </c>
      <c r="E194" s="31">
        <v>1.4823410129007876E-2</v>
      </c>
      <c r="F194" s="33">
        <v>114.75299753826199</v>
      </c>
      <c r="G194" s="31">
        <v>1.1897022257726883E-2</v>
      </c>
      <c r="H194" s="34">
        <v>13</v>
      </c>
      <c r="L194" s="88"/>
    </row>
    <row r="195" spans="1:12" ht="15.6" x14ac:dyDescent="0.3">
      <c r="A195" s="45" t="s">
        <v>300</v>
      </c>
      <c r="B195" s="108">
        <v>1.6190008783368</v>
      </c>
      <c r="C195" s="31">
        <v>5.7982339918960013E-2</v>
      </c>
      <c r="D195" s="32">
        <v>4.6283201845877198</v>
      </c>
      <c r="E195" s="31">
        <v>7.0875810727596161E-2</v>
      </c>
      <c r="F195" s="33">
        <v>357.363966017927</v>
      </c>
      <c r="G195" s="31">
        <v>3.7049725488933177E-2</v>
      </c>
      <c r="H195" s="34">
        <v>137</v>
      </c>
      <c r="L195" s="88"/>
    </row>
    <row r="196" spans="1:12" ht="15.6" x14ac:dyDescent="0.3">
      <c r="A196" s="45" t="s">
        <v>301</v>
      </c>
      <c r="B196" s="108">
        <v>13.2192822256846</v>
      </c>
      <c r="C196" s="31">
        <v>0.4734308212863485</v>
      </c>
      <c r="D196" s="32">
        <v>27.863720556809998</v>
      </c>
      <c r="E196" s="31">
        <v>0.42669126283168157</v>
      </c>
      <c r="F196" s="33">
        <v>4455.9660513543195</v>
      </c>
      <c r="G196" s="31">
        <v>0.46197248376855449</v>
      </c>
      <c r="H196" s="34">
        <v>1048</v>
      </c>
      <c r="L196" s="88"/>
    </row>
    <row r="197" spans="1:12" ht="15.6" x14ac:dyDescent="0.3">
      <c r="A197" s="98" t="s">
        <v>101</v>
      </c>
      <c r="B197" s="107" t="s">
        <v>166</v>
      </c>
      <c r="C197" s="26"/>
      <c r="D197" s="27" t="s">
        <v>166</v>
      </c>
      <c r="E197" s="26" t="s">
        <v>166</v>
      </c>
      <c r="F197" s="28" t="s">
        <v>166</v>
      </c>
      <c r="G197" s="26" t="s">
        <v>166</v>
      </c>
      <c r="H197" s="29" t="s">
        <v>166</v>
      </c>
      <c r="I197" s="85"/>
      <c r="J197" s="85"/>
      <c r="K197" s="85"/>
      <c r="L197" s="88"/>
    </row>
    <row r="198" spans="1:12" ht="15.6" x14ac:dyDescent="0.3">
      <c r="A198" s="45" t="s">
        <v>302</v>
      </c>
      <c r="B198" s="108">
        <v>23.995153897681899</v>
      </c>
      <c r="C198" s="31">
        <v>0.85935417844394746</v>
      </c>
      <c r="D198" s="32">
        <v>51.877105891341202</v>
      </c>
      <c r="E198" s="31">
        <v>0.79442039262840813</v>
      </c>
      <c r="F198" s="33">
        <v>7890.5249493150195</v>
      </c>
      <c r="G198" s="31">
        <v>0.81805053428647767</v>
      </c>
      <c r="H198" s="34">
        <v>2027</v>
      </c>
      <c r="L198" s="88"/>
    </row>
    <row r="199" spans="1:12" ht="15.6" x14ac:dyDescent="0.3">
      <c r="A199" s="45" t="s">
        <v>303</v>
      </c>
      <c r="B199" s="108">
        <v>3.39729236620451</v>
      </c>
      <c r="C199" s="31">
        <v>0.12166945887251064</v>
      </c>
      <c r="D199" s="32">
        <v>10.604619233025501</v>
      </c>
      <c r="E199" s="31">
        <v>0.16239390440207696</v>
      </c>
      <c r="F199" s="33">
        <v>1565.9887596814699</v>
      </c>
      <c r="G199" s="31">
        <v>0.1623539561401747</v>
      </c>
      <c r="H199" s="34">
        <v>268</v>
      </c>
      <c r="L199" s="88"/>
    </row>
    <row r="200" spans="1:12" ht="15.6" x14ac:dyDescent="0.3">
      <c r="A200" s="45" t="s">
        <v>304</v>
      </c>
      <c r="B200" s="108">
        <v>0.52986388433500498</v>
      </c>
      <c r="C200" s="31">
        <v>1.8976362683542369E-2</v>
      </c>
      <c r="D200" s="32">
        <v>2.8201054589360197</v>
      </c>
      <c r="E200" s="31">
        <v>4.3185702969513691E-2</v>
      </c>
      <c r="F200" s="33">
        <v>189.00893123663698</v>
      </c>
      <c r="G200" s="31">
        <v>1.9595509573348418E-2</v>
      </c>
      <c r="H200" s="34">
        <v>30</v>
      </c>
      <c r="L200" s="88"/>
    </row>
    <row r="201" spans="1:12" ht="15.6" x14ac:dyDescent="0.3">
      <c r="A201" s="98" t="s">
        <v>102</v>
      </c>
      <c r="B201" s="107" t="s">
        <v>166</v>
      </c>
      <c r="C201" s="26" t="s">
        <v>166</v>
      </c>
      <c r="D201" s="27" t="s">
        <v>166</v>
      </c>
      <c r="E201" s="26" t="s">
        <v>166</v>
      </c>
      <c r="F201" s="28" t="s">
        <v>166</v>
      </c>
      <c r="G201" s="26" t="s">
        <v>166</v>
      </c>
      <c r="H201" s="29" t="s">
        <v>166</v>
      </c>
      <c r="I201" s="85"/>
      <c r="J201" s="85"/>
      <c r="K201" s="85"/>
      <c r="L201" s="88"/>
    </row>
    <row r="202" spans="1:12" ht="15.6" x14ac:dyDescent="0.3">
      <c r="A202" s="96" t="s">
        <v>305</v>
      </c>
      <c r="B202" s="108">
        <v>7.1715560147930804</v>
      </c>
      <c r="C202" s="31">
        <v>0.25683963743415034</v>
      </c>
      <c r="D202" s="32">
        <v>16.921950595938497</v>
      </c>
      <c r="E202" s="31">
        <v>0.25913439860390858</v>
      </c>
      <c r="F202" s="33">
        <v>2965.5138799108499</v>
      </c>
      <c r="G202" s="31">
        <v>0.30744978686185298</v>
      </c>
      <c r="H202" s="34">
        <v>623</v>
      </c>
      <c r="L202" s="88"/>
    </row>
    <row r="203" spans="1:12" ht="15.6" x14ac:dyDescent="0.3">
      <c r="A203" s="96" t="s">
        <v>306</v>
      </c>
      <c r="B203" s="108">
        <v>10.5320867906372</v>
      </c>
      <c r="C203" s="31">
        <v>0.37719252936913872</v>
      </c>
      <c r="D203" s="32">
        <v>21.6421106778403</v>
      </c>
      <c r="E203" s="31">
        <v>0.33141660018599889</v>
      </c>
      <c r="F203" s="33">
        <v>3653.4290300084799</v>
      </c>
      <c r="G203" s="31">
        <v>0.37876942144839354</v>
      </c>
      <c r="H203" s="34">
        <v>967</v>
      </c>
      <c r="L203" s="88"/>
    </row>
    <row r="204" spans="1:12" ht="15.6" x14ac:dyDescent="0.3">
      <c r="A204" s="59" t="s">
        <v>307</v>
      </c>
      <c r="B204" s="108">
        <v>6.9982050420735993</v>
      </c>
      <c r="C204" s="31">
        <v>0.25063130539431289</v>
      </c>
      <c r="D204" s="32">
        <v>18.023237503955301</v>
      </c>
      <c r="E204" s="31">
        <v>0.27599896270846208</v>
      </c>
      <c r="F204" s="33">
        <v>2226.9044416146303</v>
      </c>
      <c r="G204" s="31">
        <v>0.2308744196323621</v>
      </c>
      <c r="H204" s="34">
        <v>470</v>
      </c>
      <c r="L204" s="88"/>
    </row>
    <row r="205" spans="1:12" ht="15.6" x14ac:dyDescent="0.3">
      <c r="A205" s="96" t="s">
        <v>308</v>
      </c>
      <c r="B205" s="108">
        <v>2.2669394693009699</v>
      </c>
      <c r="C205" s="31">
        <v>8.118738948415305E-2</v>
      </c>
      <c r="D205" s="32">
        <v>5.5671478210488896</v>
      </c>
      <c r="E205" s="31">
        <v>8.5252553738859024E-2</v>
      </c>
      <c r="F205" s="33">
        <v>559.04766538195099</v>
      </c>
      <c r="G205" s="31">
        <v>5.7959292226433423E-2</v>
      </c>
      <c r="H205" s="34">
        <v>191</v>
      </c>
      <c r="L205" s="88"/>
    </row>
    <row r="206" spans="1:12" ht="15.6" x14ac:dyDescent="0.3">
      <c r="A206" s="59" t="s">
        <v>309</v>
      </c>
      <c r="B206" s="108">
        <v>0.95352283141660787</v>
      </c>
      <c r="C206" s="31">
        <v>3.4149138318247126E-2</v>
      </c>
      <c r="D206" s="32">
        <v>3.14738398451978</v>
      </c>
      <c r="E206" s="31">
        <v>4.8197484762770845E-2</v>
      </c>
      <c r="F206" s="33">
        <v>240.62762331721601</v>
      </c>
      <c r="G206" s="31">
        <v>2.4947079830958788E-2</v>
      </c>
      <c r="H206" s="34">
        <v>74</v>
      </c>
      <c r="L206" s="88"/>
    </row>
    <row r="207" spans="1:12" ht="15.6" x14ac:dyDescent="0.3">
      <c r="A207" s="98" t="s">
        <v>103</v>
      </c>
      <c r="B207" s="107" t="s">
        <v>166</v>
      </c>
      <c r="C207" s="26" t="s">
        <v>166</v>
      </c>
      <c r="D207" s="27" t="s">
        <v>166</v>
      </c>
      <c r="E207" s="26" t="s">
        <v>166</v>
      </c>
      <c r="F207" s="28" t="s">
        <v>166</v>
      </c>
      <c r="G207" s="26" t="s">
        <v>166</v>
      </c>
      <c r="H207" s="29" t="s">
        <v>166</v>
      </c>
      <c r="I207" s="85"/>
      <c r="J207" s="85"/>
      <c r="K207" s="85"/>
      <c r="L207" s="88"/>
    </row>
    <row r="208" spans="1:12" ht="15.6" x14ac:dyDescent="0.3">
      <c r="A208" s="59" t="s">
        <v>310</v>
      </c>
      <c r="B208" s="108">
        <v>6.2552815336932897</v>
      </c>
      <c r="C208" s="31">
        <v>0.22402449870687866</v>
      </c>
      <c r="D208" s="32">
        <v>16.640754368539099</v>
      </c>
      <c r="E208" s="31">
        <v>0.25482829837842275</v>
      </c>
      <c r="F208" s="33">
        <v>1735.3996416652099</v>
      </c>
      <c r="G208" s="31">
        <v>0.17991763706266803</v>
      </c>
      <c r="H208" s="34">
        <v>314</v>
      </c>
      <c r="L208" s="88"/>
    </row>
    <row r="209" spans="1:39" ht="14.7" customHeight="1" x14ac:dyDescent="0.3">
      <c r="A209" s="59" t="s">
        <v>311</v>
      </c>
      <c r="B209" s="108">
        <v>21.6670286145281</v>
      </c>
      <c r="C209" s="31">
        <v>0.77597550129312098</v>
      </c>
      <c r="D209" s="32">
        <v>48.661076214763696</v>
      </c>
      <c r="E209" s="31">
        <v>0.74517170162157709</v>
      </c>
      <c r="F209" s="33">
        <v>7910.1229985679192</v>
      </c>
      <c r="G209" s="31">
        <v>0.82008236293733305</v>
      </c>
      <c r="H209" s="34">
        <v>2011</v>
      </c>
      <c r="L209" s="88"/>
    </row>
    <row r="210" spans="1:39" ht="15.6" x14ac:dyDescent="0.3">
      <c r="A210" s="98" t="s">
        <v>104</v>
      </c>
      <c r="B210" s="107" t="s">
        <v>166</v>
      </c>
      <c r="C210" s="26" t="s">
        <v>166</v>
      </c>
      <c r="D210" s="27" t="s">
        <v>166</v>
      </c>
      <c r="E210" s="26" t="s">
        <v>166</v>
      </c>
      <c r="F210" s="28" t="s">
        <v>166</v>
      </c>
      <c r="G210" s="26" t="s">
        <v>166</v>
      </c>
      <c r="H210" s="29" t="s">
        <v>166</v>
      </c>
      <c r="I210" s="85"/>
      <c r="J210" s="85"/>
      <c r="K210" s="85"/>
      <c r="L210" s="88"/>
    </row>
    <row r="211" spans="1:39" ht="15.6" customHeight="1" x14ac:dyDescent="0.3">
      <c r="A211" s="92" t="s">
        <v>312</v>
      </c>
      <c r="B211" s="62">
        <v>6.4428257858184397</v>
      </c>
      <c r="C211" s="63">
        <v>0.23074114396758952</v>
      </c>
      <c r="D211" s="64">
        <v>17.476483406275101</v>
      </c>
      <c r="E211" s="65">
        <v>0.26762624033917526</v>
      </c>
      <c r="F211" s="66">
        <v>2620.7734398939297</v>
      </c>
      <c r="G211" s="63">
        <v>0.2717088060072802</v>
      </c>
      <c r="H211" s="67">
        <v>504</v>
      </c>
      <c r="I211" s="85"/>
      <c r="J211" s="85"/>
      <c r="K211" s="85"/>
      <c r="L211" s="88"/>
    </row>
    <row r="212" spans="1:39" ht="16.2" customHeight="1" x14ac:dyDescent="0.3">
      <c r="A212" s="58" t="s">
        <v>313</v>
      </c>
      <c r="B212" s="108">
        <v>1.08970510424234</v>
      </c>
      <c r="C212" s="31">
        <v>3.9026323339931536E-2</v>
      </c>
      <c r="D212" s="32">
        <v>3.28165897838731</v>
      </c>
      <c r="E212" s="31">
        <v>5.0253705739550986E-2</v>
      </c>
      <c r="F212" s="33">
        <v>597.54447841983597</v>
      </c>
      <c r="G212" s="31">
        <v>6.1950451075338947E-2</v>
      </c>
      <c r="H212" s="34">
        <v>83</v>
      </c>
      <c r="L212" s="88"/>
    </row>
    <row r="213" spans="1:39" ht="30.6" x14ac:dyDescent="0.3">
      <c r="A213" s="58" t="s">
        <v>314</v>
      </c>
      <c r="B213" s="108">
        <v>0.97869095722653798</v>
      </c>
      <c r="C213" s="31">
        <v>3.5050500908818207E-2</v>
      </c>
      <c r="D213" s="32">
        <v>2.3101060794725199</v>
      </c>
      <c r="E213" s="31">
        <v>3.5375824212548139E-2</v>
      </c>
      <c r="F213" s="33">
        <v>447.94095739381095</v>
      </c>
      <c r="G213" s="31">
        <v>4.6440299204251814E-2</v>
      </c>
      <c r="H213" s="34">
        <v>75</v>
      </c>
      <c r="L213" s="88"/>
    </row>
    <row r="214" spans="1:39" ht="15.6" x14ac:dyDescent="0.3">
      <c r="A214" s="58" t="s">
        <v>315</v>
      </c>
      <c r="B214" s="108">
        <v>0.74803778252567699</v>
      </c>
      <c r="C214" s="31">
        <v>2.6789967540466048E-2</v>
      </c>
      <c r="D214" s="32">
        <v>2.04235419028364</v>
      </c>
      <c r="E214" s="31">
        <v>3.1275603946175665E-2</v>
      </c>
      <c r="F214" s="33">
        <v>315.14475236181198</v>
      </c>
      <c r="G214" s="31">
        <v>3.2672646586022154E-2</v>
      </c>
      <c r="H214" s="34">
        <v>57</v>
      </c>
      <c r="L214" s="88"/>
    </row>
    <row r="215" spans="1:39" ht="15.6" x14ac:dyDescent="0.3">
      <c r="A215" s="93" t="s">
        <v>316</v>
      </c>
      <c r="B215" s="108">
        <v>2.2406946035303501</v>
      </c>
      <c r="C215" s="31">
        <v>8.0247464899428397E-2</v>
      </c>
      <c r="D215" s="32">
        <v>6.4762487396363104</v>
      </c>
      <c r="E215" s="31">
        <v>9.9174076465970304E-2</v>
      </c>
      <c r="F215" s="33">
        <v>794.75295416681388</v>
      </c>
      <c r="G215" s="31">
        <v>8.2396048800068525E-2</v>
      </c>
      <c r="H215" s="34">
        <v>177</v>
      </c>
      <c r="L215" s="88"/>
    </row>
    <row r="216" spans="1:39" ht="15.6" x14ac:dyDescent="0.3">
      <c r="A216" s="96" t="s">
        <v>317</v>
      </c>
      <c r="B216" s="108">
        <v>0.5294841967197329</v>
      </c>
      <c r="C216" s="31">
        <v>1.8962764682042617E-2</v>
      </c>
      <c r="D216" s="32">
        <v>0.99862721839005386</v>
      </c>
      <c r="E216" s="31">
        <v>1.529248429132698E-2</v>
      </c>
      <c r="F216" s="33">
        <v>222.06018733416397</v>
      </c>
      <c r="G216" s="31">
        <v>2.3022100057897649E-2</v>
      </c>
      <c r="H216" s="34">
        <v>49</v>
      </c>
      <c r="L216" s="88"/>
    </row>
    <row r="217" spans="1:39" ht="15.6" x14ac:dyDescent="0.3">
      <c r="A217" s="58" t="s">
        <v>318</v>
      </c>
      <c r="B217" s="108">
        <v>0.85621314157380191</v>
      </c>
      <c r="C217" s="31">
        <v>3.066412259690272E-2</v>
      </c>
      <c r="D217" s="32">
        <v>2.3674882001052699</v>
      </c>
      <c r="E217" s="31">
        <v>3.6254545683603229E-2</v>
      </c>
      <c r="F217" s="33">
        <v>243.33011021749599</v>
      </c>
      <c r="G217" s="31">
        <v>2.5227260283701435E-2</v>
      </c>
      <c r="H217" s="34">
        <v>63</v>
      </c>
      <c r="L217" s="88"/>
    </row>
    <row r="218" spans="1:39" ht="15.6" x14ac:dyDescent="0.3">
      <c r="A218" s="99" t="s">
        <v>319</v>
      </c>
      <c r="B218" s="108">
        <v>21.155863520500297</v>
      </c>
      <c r="C218" s="31">
        <v>0.75766881064630998</v>
      </c>
      <c r="D218" s="32">
        <v>47.010352615783297</v>
      </c>
      <c r="E218" s="31">
        <v>0.71989333523834631</v>
      </c>
      <c r="F218" s="33">
        <v>6926.4180192408303</v>
      </c>
      <c r="G218" s="31">
        <v>0.71809670430398043</v>
      </c>
      <c r="H218" s="34">
        <v>1791</v>
      </c>
      <c r="L218" s="88"/>
    </row>
    <row r="219" spans="1:39" ht="15.6" x14ac:dyDescent="0.3">
      <c r="A219" s="99" t="s">
        <v>320</v>
      </c>
      <c r="B219" s="108">
        <v>0.323620841902719</v>
      </c>
      <c r="C219" s="31">
        <v>1.1590045386102591E-2</v>
      </c>
      <c r="D219" s="32">
        <v>0.81499456124432301</v>
      </c>
      <c r="E219" s="31">
        <v>1.2480424422477234E-2</v>
      </c>
      <c r="F219" s="33">
        <v>98.3311810983611</v>
      </c>
      <c r="G219" s="31">
        <v>1.0194489688739622E-2</v>
      </c>
      <c r="H219" s="34">
        <v>30</v>
      </c>
      <c r="L219" s="88"/>
    </row>
    <row r="220" spans="1:39" ht="15.6" x14ac:dyDescent="0.3">
      <c r="A220" s="98" t="s">
        <v>105</v>
      </c>
      <c r="B220" s="107" t="s">
        <v>166</v>
      </c>
      <c r="C220" s="26" t="s">
        <v>166</v>
      </c>
      <c r="D220" s="27" t="s">
        <v>166</v>
      </c>
      <c r="E220" s="26" t="s">
        <v>166</v>
      </c>
      <c r="F220" s="28" t="s">
        <v>166</v>
      </c>
      <c r="G220" s="26" t="s">
        <v>166</v>
      </c>
      <c r="H220" s="29" t="s">
        <v>166</v>
      </c>
      <c r="K220" s="85"/>
      <c r="L220" s="88"/>
    </row>
    <row r="221" spans="1:39" ht="15.6" x14ac:dyDescent="0.3">
      <c r="A221" s="59" t="s">
        <v>321</v>
      </c>
      <c r="B221" s="110" t="s">
        <v>322</v>
      </c>
      <c r="C221" s="43" t="s">
        <v>322</v>
      </c>
      <c r="D221" s="32" t="s">
        <v>322</v>
      </c>
      <c r="E221" s="68" t="s">
        <v>322</v>
      </c>
      <c r="F221" s="33">
        <v>2121.5311318836903</v>
      </c>
      <c r="G221" s="43">
        <v>0.21994983693619902</v>
      </c>
      <c r="H221" s="44">
        <v>459</v>
      </c>
      <c r="L221" s="87"/>
    </row>
    <row r="222" spans="1:39" ht="15.6" x14ac:dyDescent="0.3">
      <c r="A222" s="96" t="s">
        <v>323</v>
      </c>
      <c r="B222" s="110" t="s">
        <v>322</v>
      </c>
      <c r="C222" s="43" t="s">
        <v>322</v>
      </c>
      <c r="D222" s="32" t="s">
        <v>322</v>
      </c>
      <c r="E222" s="68" t="s">
        <v>322</v>
      </c>
      <c r="F222" s="33">
        <v>2285.2590979883598</v>
      </c>
      <c r="G222" s="68">
        <v>0.23692434129553069</v>
      </c>
      <c r="H222" s="69">
        <v>1534</v>
      </c>
      <c r="I222" s="1"/>
      <c r="J222" s="1"/>
      <c r="K222" s="1"/>
      <c r="L222" s="89"/>
    </row>
    <row r="223" spans="1:39" s="1" customFormat="1" ht="15.6" x14ac:dyDescent="0.3">
      <c r="A223" s="96" t="s">
        <v>324</v>
      </c>
      <c r="B223" s="110" t="s">
        <v>322</v>
      </c>
      <c r="C223" s="43" t="s">
        <v>322</v>
      </c>
      <c r="D223" s="32" t="s">
        <v>322</v>
      </c>
      <c r="E223" s="68" t="s">
        <v>322</v>
      </c>
      <c r="F223" s="49">
        <v>1257.3312256222</v>
      </c>
      <c r="G223" s="68">
        <v>0.13035387220778033</v>
      </c>
      <c r="H223" s="69">
        <v>1834</v>
      </c>
      <c r="L223" s="89"/>
      <c r="M223"/>
      <c r="N223"/>
      <c r="O223"/>
      <c r="P223"/>
      <c r="Q223"/>
      <c r="R223"/>
      <c r="S223"/>
      <c r="T223"/>
      <c r="U223"/>
      <c r="V223"/>
      <c r="W223"/>
      <c r="X223"/>
      <c r="Y223"/>
      <c r="Z223"/>
      <c r="AA223"/>
      <c r="AB223"/>
      <c r="AC223"/>
      <c r="AD223"/>
      <c r="AE223"/>
      <c r="AF223"/>
      <c r="AG223"/>
      <c r="AH223"/>
      <c r="AI223"/>
      <c r="AJ223"/>
      <c r="AK223"/>
      <c r="AL223"/>
      <c r="AM223"/>
    </row>
    <row r="224" spans="1:39" s="1" customFormat="1" ht="15.6" x14ac:dyDescent="0.3">
      <c r="A224" s="96" t="s">
        <v>325</v>
      </c>
      <c r="B224" s="110" t="s">
        <v>322</v>
      </c>
      <c r="C224" s="43" t="s">
        <v>322</v>
      </c>
      <c r="D224" s="32" t="s">
        <v>322</v>
      </c>
      <c r="E224" s="68" t="s">
        <v>322</v>
      </c>
      <c r="F224" s="49">
        <v>202.19116650871399</v>
      </c>
      <c r="G224" s="68">
        <v>2.0962178416889528E-2</v>
      </c>
      <c r="H224" s="69">
        <v>390</v>
      </c>
      <c r="L224" s="89"/>
      <c r="M224"/>
      <c r="N224"/>
      <c r="O224"/>
      <c r="P224"/>
      <c r="Q224"/>
      <c r="R224"/>
      <c r="S224"/>
      <c r="T224"/>
      <c r="U224"/>
      <c r="V224"/>
      <c r="W224"/>
      <c r="X224"/>
      <c r="Y224"/>
      <c r="Z224"/>
      <c r="AA224"/>
      <c r="AB224"/>
      <c r="AC224"/>
      <c r="AD224"/>
      <c r="AE224"/>
      <c r="AF224"/>
      <c r="AG224"/>
      <c r="AH224"/>
      <c r="AI224"/>
      <c r="AJ224"/>
      <c r="AK224"/>
      <c r="AL224"/>
      <c r="AM224"/>
    </row>
    <row r="225" spans="1:39" s="1" customFormat="1" ht="15.6" x14ac:dyDescent="0.3">
      <c r="A225" s="96" t="s">
        <v>326</v>
      </c>
      <c r="B225" s="110" t="s">
        <v>322</v>
      </c>
      <c r="C225" s="43" t="s">
        <v>322</v>
      </c>
      <c r="D225" s="32" t="s">
        <v>322</v>
      </c>
      <c r="E225" s="68" t="s">
        <v>322</v>
      </c>
      <c r="F225" s="49">
        <v>1291.9280873003299</v>
      </c>
      <c r="G225" s="68">
        <v>0.13394070342144837</v>
      </c>
      <c r="H225" s="69">
        <v>1771</v>
      </c>
      <c r="L225" s="89"/>
      <c r="M225"/>
      <c r="N225"/>
      <c r="O225"/>
      <c r="P225"/>
      <c r="Q225"/>
      <c r="R225"/>
      <c r="S225"/>
      <c r="T225"/>
      <c r="U225"/>
      <c r="V225"/>
      <c r="W225"/>
      <c r="X225"/>
      <c r="Y225"/>
      <c r="Z225"/>
      <c r="AA225"/>
      <c r="AB225"/>
      <c r="AC225"/>
      <c r="AD225"/>
      <c r="AE225"/>
      <c r="AF225"/>
      <c r="AG225"/>
      <c r="AH225"/>
      <c r="AI225"/>
      <c r="AJ225"/>
      <c r="AK225"/>
      <c r="AL225"/>
      <c r="AM225"/>
    </row>
    <row r="226" spans="1:39" s="1" customFormat="1" ht="15.6" x14ac:dyDescent="0.3">
      <c r="A226" s="96" t="s">
        <v>327</v>
      </c>
      <c r="B226" s="110" t="s">
        <v>322</v>
      </c>
      <c r="C226" s="31" t="s">
        <v>322</v>
      </c>
      <c r="D226" s="32" t="s">
        <v>322</v>
      </c>
      <c r="E226" s="47" t="s">
        <v>322</v>
      </c>
      <c r="F226" s="49">
        <v>475.50573378257099</v>
      </c>
      <c r="G226" s="47">
        <v>4.9298078654562018E-2</v>
      </c>
      <c r="H226" s="48">
        <v>1101</v>
      </c>
      <c r="L226" s="89"/>
      <c r="M226"/>
      <c r="N226"/>
      <c r="O226"/>
      <c r="P226"/>
      <c r="Q226"/>
      <c r="R226"/>
      <c r="S226"/>
      <c r="T226"/>
      <c r="U226"/>
      <c r="V226"/>
      <c r="W226"/>
      <c r="X226"/>
      <c r="Y226"/>
      <c r="Z226"/>
      <c r="AA226"/>
      <c r="AB226"/>
      <c r="AC226"/>
      <c r="AD226"/>
      <c r="AE226"/>
      <c r="AF226"/>
      <c r="AG226"/>
      <c r="AH226"/>
      <c r="AI226"/>
      <c r="AJ226"/>
      <c r="AK226"/>
      <c r="AL226"/>
      <c r="AM226"/>
    </row>
    <row r="227" spans="1:39" s="1" customFormat="1" ht="15.6" x14ac:dyDescent="0.3">
      <c r="A227" s="96" t="s">
        <v>328</v>
      </c>
      <c r="B227" s="110" t="s">
        <v>322</v>
      </c>
      <c r="C227" s="31" t="s">
        <v>322</v>
      </c>
      <c r="D227" s="32" t="s">
        <v>322</v>
      </c>
      <c r="E227" s="47" t="s">
        <v>322</v>
      </c>
      <c r="F227" s="49">
        <v>785.97870078509402</v>
      </c>
      <c r="G227" s="47">
        <v>8.1486377680214328E-2</v>
      </c>
      <c r="H227" s="48">
        <v>1018</v>
      </c>
      <c r="L227" s="89"/>
      <c r="M227"/>
      <c r="N227"/>
      <c r="O227"/>
      <c r="P227"/>
      <c r="Q227"/>
      <c r="R227"/>
      <c r="S227"/>
      <c r="T227"/>
      <c r="U227"/>
      <c r="V227"/>
      <c r="W227"/>
      <c r="X227"/>
      <c r="Y227"/>
      <c r="Z227"/>
      <c r="AA227"/>
      <c r="AB227"/>
      <c r="AC227"/>
      <c r="AD227"/>
      <c r="AE227"/>
      <c r="AF227"/>
      <c r="AG227"/>
      <c r="AH227"/>
      <c r="AI227"/>
      <c r="AJ227"/>
      <c r="AK227"/>
      <c r="AL227"/>
      <c r="AM227"/>
    </row>
    <row r="228" spans="1:39" s="1" customFormat="1" ht="15.6" x14ac:dyDescent="0.3">
      <c r="A228" s="96" t="s">
        <v>329</v>
      </c>
      <c r="B228" s="110" t="s">
        <v>322</v>
      </c>
      <c r="C228" s="31" t="s">
        <v>322</v>
      </c>
      <c r="D228" s="32" t="s">
        <v>322</v>
      </c>
      <c r="E228" s="47" t="s">
        <v>322</v>
      </c>
      <c r="F228" s="49">
        <v>636.89041391513092</v>
      </c>
      <c r="G228" s="47">
        <v>6.6029642733774985E-2</v>
      </c>
      <c r="H228" s="48">
        <v>998</v>
      </c>
      <c r="L228" s="89"/>
      <c r="M228"/>
      <c r="N228"/>
      <c r="O228"/>
      <c r="P228"/>
      <c r="Q228"/>
      <c r="R228"/>
      <c r="S228"/>
      <c r="T228"/>
      <c r="U228"/>
      <c r="V228"/>
      <c r="W228"/>
      <c r="X228"/>
      <c r="Y228"/>
      <c r="Z228"/>
      <c r="AA228"/>
      <c r="AB228"/>
      <c r="AC228"/>
      <c r="AD228"/>
      <c r="AE228"/>
      <c r="AF228"/>
      <c r="AG228"/>
      <c r="AH228"/>
      <c r="AI228"/>
      <c r="AJ228"/>
      <c r="AK228"/>
      <c r="AL228"/>
      <c r="AM228"/>
    </row>
    <row r="229" spans="1:39" s="1" customFormat="1" ht="15.6" x14ac:dyDescent="0.3">
      <c r="A229" s="96" t="s">
        <v>330</v>
      </c>
      <c r="B229" s="110" t="s">
        <v>322</v>
      </c>
      <c r="C229" s="31" t="s">
        <v>322</v>
      </c>
      <c r="D229" s="32" t="s">
        <v>322</v>
      </c>
      <c r="E229" s="47" t="s">
        <v>322</v>
      </c>
      <c r="F229" s="49">
        <v>308.42796985060698</v>
      </c>
      <c r="G229" s="47">
        <v>3.1976283852582686E-2</v>
      </c>
      <c r="H229" s="48">
        <v>458</v>
      </c>
      <c r="L229" s="89"/>
      <c r="M229"/>
      <c r="N229"/>
      <c r="O229"/>
      <c r="P229"/>
      <c r="Q229"/>
      <c r="R229"/>
      <c r="S229"/>
      <c r="T229"/>
      <c r="U229"/>
      <c r="V229"/>
      <c r="W229"/>
      <c r="X229"/>
      <c r="Y229"/>
      <c r="Z229"/>
      <c r="AA229"/>
      <c r="AB229"/>
      <c r="AC229"/>
      <c r="AD229"/>
      <c r="AE229"/>
      <c r="AF229"/>
      <c r="AG229"/>
      <c r="AH229"/>
      <c r="AI229"/>
      <c r="AJ229"/>
      <c r="AK229"/>
      <c r="AL229"/>
      <c r="AM229"/>
    </row>
    <row r="230" spans="1:39" s="1" customFormat="1" ht="15.6" x14ac:dyDescent="0.3">
      <c r="A230" s="100" t="s">
        <v>255</v>
      </c>
      <c r="B230" s="110" t="s">
        <v>322</v>
      </c>
      <c r="C230" s="31" t="s">
        <v>322</v>
      </c>
      <c r="D230" s="32" t="s">
        <v>322</v>
      </c>
      <c r="E230" s="47" t="s">
        <v>322</v>
      </c>
      <c r="F230" s="49">
        <v>280.47911259643502</v>
      </c>
      <c r="G230" s="47">
        <v>2.9078684801019369E-2</v>
      </c>
      <c r="H230" s="48">
        <v>185</v>
      </c>
      <c r="L230" s="89"/>
      <c r="M230"/>
      <c r="N230"/>
      <c r="O230"/>
      <c r="P230"/>
      <c r="Q230"/>
      <c r="R230"/>
      <c r="S230"/>
      <c r="T230"/>
      <c r="U230"/>
      <c r="V230"/>
      <c r="W230"/>
      <c r="X230"/>
      <c r="Y230"/>
      <c r="Z230"/>
      <c r="AA230"/>
      <c r="AB230"/>
      <c r="AC230"/>
      <c r="AD230"/>
      <c r="AE230"/>
      <c r="AF230"/>
      <c r="AG230"/>
      <c r="AH230"/>
      <c r="AI230"/>
      <c r="AJ230"/>
      <c r="AK230"/>
      <c r="AL230"/>
      <c r="AM230"/>
    </row>
    <row r="231" spans="1:39" ht="15.6" customHeight="1" x14ac:dyDescent="0.3">
      <c r="A231" s="91" t="s">
        <v>331</v>
      </c>
      <c r="B231" s="107" t="s">
        <v>166</v>
      </c>
      <c r="C231" s="26"/>
      <c r="D231" s="27" t="s">
        <v>166</v>
      </c>
      <c r="E231" s="26"/>
      <c r="F231" s="28" t="s">
        <v>166</v>
      </c>
      <c r="G231" s="26"/>
      <c r="H231" s="29" t="s">
        <v>166</v>
      </c>
      <c r="I231" s="86"/>
      <c r="J231" s="86"/>
      <c r="K231" s="86"/>
      <c r="L231" s="88"/>
    </row>
    <row r="232" spans="1:39" ht="15.6" customHeight="1" x14ac:dyDescent="0.3">
      <c r="A232" s="101" t="s">
        <v>332</v>
      </c>
      <c r="B232" s="70">
        <v>6.7828659712463297</v>
      </c>
      <c r="C232" s="71">
        <v>0.24291922606834829</v>
      </c>
      <c r="D232" s="72">
        <v>18.840982038070397</v>
      </c>
      <c r="E232" s="73">
        <v>0.28852149885807177</v>
      </c>
      <c r="F232" s="74">
        <v>2075.7947864424</v>
      </c>
      <c r="G232" s="71">
        <v>0.215208119234919</v>
      </c>
      <c r="H232" s="75">
        <v>564</v>
      </c>
      <c r="L232" s="88"/>
    </row>
    <row r="233" spans="1:39" ht="15.6" customHeight="1" x14ac:dyDescent="0.3">
      <c r="A233" s="101" t="s">
        <v>319</v>
      </c>
      <c r="B233" s="70">
        <v>20.086501296423201</v>
      </c>
      <c r="C233" s="71">
        <v>0.71937104021110787</v>
      </c>
      <c r="D233" s="72">
        <v>44.337386798737505</v>
      </c>
      <c r="E233" s="73">
        <v>0.67896085611532997</v>
      </c>
      <c r="F233" s="74">
        <v>7256.6668292616196</v>
      </c>
      <c r="G233" s="71">
        <v>0.7523352647572279</v>
      </c>
      <c r="H233" s="75">
        <v>1670</v>
      </c>
      <c r="I233" s="90"/>
      <c r="J233" s="90"/>
      <c r="K233" s="90"/>
      <c r="L233" s="88"/>
    </row>
    <row r="234" spans="1:39" ht="15.6" customHeight="1" x14ac:dyDescent="0.3">
      <c r="A234" s="101" t="s">
        <v>333</v>
      </c>
      <c r="B234" s="70">
        <v>1.0529428805519099</v>
      </c>
      <c r="C234" s="71">
        <v>3.7709733720545341E-2</v>
      </c>
      <c r="D234" s="72">
        <v>2.12346174649482</v>
      </c>
      <c r="E234" s="73">
        <v>3.2517645026597056E-2</v>
      </c>
      <c r="F234" s="74">
        <v>313.06102452910295</v>
      </c>
      <c r="G234" s="71">
        <v>3.2456616007853434E-2</v>
      </c>
      <c r="H234" s="75">
        <v>91</v>
      </c>
      <c r="L234" s="88"/>
    </row>
    <row r="235" spans="1:39" ht="15.6" customHeight="1" x14ac:dyDescent="0.3">
      <c r="A235" s="91" t="s">
        <v>334</v>
      </c>
      <c r="B235" s="107" t="s">
        <v>166</v>
      </c>
      <c r="C235" s="26" t="s">
        <v>166</v>
      </c>
      <c r="D235" s="27" t="s">
        <v>166</v>
      </c>
      <c r="E235" s="26" t="s">
        <v>166</v>
      </c>
      <c r="F235" s="28" t="s">
        <v>166</v>
      </c>
      <c r="G235" s="26" t="s">
        <v>166</v>
      </c>
      <c r="H235" s="29" t="s">
        <v>166</v>
      </c>
      <c r="I235" s="85"/>
      <c r="J235" s="85"/>
      <c r="K235" s="85"/>
      <c r="L235" s="88"/>
    </row>
    <row r="236" spans="1:39" ht="15.6" customHeight="1" x14ac:dyDescent="0.3">
      <c r="A236" s="92" t="s">
        <v>335</v>
      </c>
      <c r="B236" s="62">
        <v>1.51760728912846</v>
      </c>
      <c r="C236" s="63">
        <v>5.4351064832117012E-2</v>
      </c>
      <c r="D236" s="64">
        <v>4.1536006965702397</v>
      </c>
      <c r="E236" s="65">
        <v>6.360619081377307E-2</v>
      </c>
      <c r="F236" s="66">
        <v>550.46067230112305</v>
      </c>
      <c r="G236" s="63">
        <v>5.7069035326821768E-2</v>
      </c>
      <c r="H236" s="67">
        <v>109</v>
      </c>
      <c r="I236" s="87"/>
      <c r="J236" s="87"/>
      <c r="K236" s="87"/>
      <c r="L236" s="87"/>
    </row>
    <row r="237" spans="1:39" ht="15.6" customHeight="1" x14ac:dyDescent="0.3">
      <c r="A237" s="35" t="s">
        <v>336</v>
      </c>
      <c r="B237" s="70">
        <v>0.73689694705160902</v>
      </c>
      <c r="C237" s="76">
        <v>2.6390973495384228E-2</v>
      </c>
      <c r="D237" s="72">
        <v>2.1341769690623695</v>
      </c>
      <c r="E237" s="77">
        <v>3.2681732655869267E-2</v>
      </c>
      <c r="F237" s="74">
        <v>333.42780603423699</v>
      </c>
      <c r="G237" s="76">
        <v>3.4568143010048284E-2</v>
      </c>
      <c r="H237" s="75">
        <v>59</v>
      </c>
      <c r="I237" s="85"/>
      <c r="J237" s="85"/>
      <c r="K237" s="85"/>
      <c r="L237" s="88"/>
    </row>
    <row r="238" spans="1:39" ht="15.6" customHeight="1" x14ac:dyDescent="0.3">
      <c r="A238" s="35" t="s">
        <v>337</v>
      </c>
      <c r="B238" s="70">
        <v>0.91912144358321302</v>
      </c>
      <c r="C238" s="76">
        <v>3.2917098861240154E-2</v>
      </c>
      <c r="D238" s="72">
        <v>2.3111561358269999</v>
      </c>
      <c r="E238" s="77">
        <v>3.539190425724368E-2</v>
      </c>
      <c r="F238" s="74">
        <v>260.19781578244499</v>
      </c>
      <c r="G238" s="76">
        <v>2.6976020428080855E-2</v>
      </c>
      <c r="H238" s="75">
        <v>65</v>
      </c>
      <c r="I238" s="87"/>
      <c r="J238" s="87"/>
      <c r="K238" s="87"/>
      <c r="L238" s="87"/>
    </row>
    <row r="239" spans="1:39" ht="15.6" customHeight="1" x14ac:dyDescent="0.3">
      <c r="A239" s="92" t="s">
        <v>338</v>
      </c>
      <c r="B239" s="62">
        <v>3.2768376460641702</v>
      </c>
      <c r="C239" s="63">
        <v>0.11735553500657964</v>
      </c>
      <c r="D239" s="64">
        <v>9.1476801063140503</v>
      </c>
      <c r="E239" s="65">
        <v>0.14008305777346838</v>
      </c>
      <c r="F239" s="66">
        <v>855.12228121537191</v>
      </c>
      <c r="G239" s="63">
        <v>8.8654841537410434E-2</v>
      </c>
      <c r="H239" s="67">
        <v>257</v>
      </c>
      <c r="L239" s="88"/>
    </row>
    <row r="240" spans="1:39" ht="15.6" customHeight="1" x14ac:dyDescent="0.3">
      <c r="A240" s="35" t="s">
        <v>339</v>
      </c>
      <c r="B240" s="70">
        <v>2.3394870163961001</v>
      </c>
      <c r="C240" s="76">
        <v>8.3785582352508936E-2</v>
      </c>
      <c r="D240" s="72">
        <v>5.5395467710056199</v>
      </c>
      <c r="E240" s="77">
        <v>8.4829884882615239E-2</v>
      </c>
      <c r="F240" s="74">
        <v>587.464261612104</v>
      </c>
      <c r="G240" s="76">
        <v>6.0905384137681706E-2</v>
      </c>
      <c r="H240" s="75">
        <v>198</v>
      </c>
      <c r="L240" s="88"/>
    </row>
    <row r="241" spans="1:39" ht="15.6" customHeight="1" x14ac:dyDescent="0.3">
      <c r="A241" s="35" t="s">
        <v>340</v>
      </c>
      <c r="B241" s="70">
        <v>0.59970182817094497</v>
      </c>
      <c r="C241" s="76">
        <v>2.147751475388382E-2</v>
      </c>
      <c r="D241" s="72">
        <v>1.2985152435765799</v>
      </c>
      <c r="E241" s="77">
        <v>1.9884821481690601E-2</v>
      </c>
      <c r="F241" s="74">
        <v>191.13574191843597</v>
      </c>
      <c r="G241" s="76">
        <v>1.9816006767863072E-2</v>
      </c>
      <c r="H241" s="75">
        <v>48</v>
      </c>
      <c r="L241" s="88"/>
    </row>
    <row r="242" spans="1:39" ht="15.6" customHeight="1" x14ac:dyDescent="0.3">
      <c r="A242" s="35" t="s">
        <v>341</v>
      </c>
      <c r="B242" s="70">
        <v>1.42058901779442</v>
      </c>
      <c r="C242" s="76">
        <v>5.0876485872889315E-2</v>
      </c>
      <c r="D242" s="72">
        <v>5.1426190968609093</v>
      </c>
      <c r="E242" s="77">
        <v>7.8751530407722439E-2</v>
      </c>
      <c r="F242" s="74">
        <v>318.02213044374298</v>
      </c>
      <c r="G242" s="76">
        <v>3.2970958890005446E-2</v>
      </c>
      <c r="H242" s="75">
        <v>100</v>
      </c>
      <c r="L242" s="88"/>
    </row>
    <row r="243" spans="1:39" ht="15.6" customHeight="1" x14ac:dyDescent="0.3">
      <c r="A243" s="92" t="s">
        <v>342</v>
      </c>
      <c r="B243" s="62">
        <v>3.2403697590529998</v>
      </c>
      <c r="C243" s="63">
        <v>0.11604948665966328</v>
      </c>
      <c r="D243" s="64">
        <v>9.1257672635967193</v>
      </c>
      <c r="E243" s="65">
        <v>0.1397474953164653</v>
      </c>
      <c r="F243" s="66">
        <v>863.43767727411489</v>
      </c>
      <c r="G243" s="63">
        <v>8.9516940603360268E-2</v>
      </c>
      <c r="H243" s="67">
        <v>298</v>
      </c>
      <c r="L243" s="88"/>
    </row>
    <row r="244" spans="1:39" ht="15.6" customHeight="1" x14ac:dyDescent="0.3">
      <c r="A244" s="35" t="s">
        <v>343</v>
      </c>
      <c r="B244" s="70">
        <v>0.64020279718647199</v>
      </c>
      <c r="C244" s="76">
        <v>2.2928002510825621E-2</v>
      </c>
      <c r="D244" s="72">
        <v>2.05908763853235</v>
      </c>
      <c r="E244" s="77">
        <v>3.1531851712880518E-2</v>
      </c>
      <c r="F244" s="74">
        <v>183.552800045917</v>
      </c>
      <c r="G244" s="76">
        <v>1.9029844923103178E-2</v>
      </c>
      <c r="H244" s="75">
        <v>53</v>
      </c>
      <c r="L244" s="88"/>
    </row>
    <row r="245" spans="1:39" ht="15.6" customHeight="1" x14ac:dyDescent="0.3">
      <c r="A245" s="35" t="s">
        <v>344</v>
      </c>
      <c r="B245" s="70">
        <v>0.48564855136809698</v>
      </c>
      <c r="C245" s="76">
        <v>1.739284997516697E-2</v>
      </c>
      <c r="D245" s="72">
        <v>1.1329800511067099</v>
      </c>
      <c r="E245" s="77">
        <v>1.73498972538207E-2</v>
      </c>
      <c r="F245" s="74">
        <v>125.36083587632699</v>
      </c>
      <c r="G245" s="76">
        <v>1.2996790381624898E-2</v>
      </c>
      <c r="H245" s="75">
        <v>45</v>
      </c>
      <c r="L245" s="88"/>
    </row>
    <row r="246" spans="1:39" ht="15.6" customHeight="1" x14ac:dyDescent="0.3">
      <c r="A246" s="35" t="s">
        <v>345</v>
      </c>
      <c r="B246" s="70">
        <v>2.60677000659041</v>
      </c>
      <c r="C246" s="76">
        <v>9.3357963318678225E-2</v>
      </c>
      <c r="D246" s="72">
        <v>7.6126826090326496</v>
      </c>
      <c r="E246" s="77">
        <v>0.11657686378824358</v>
      </c>
      <c r="F246" s="74">
        <v>717.82203624781403</v>
      </c>
      <c r="G246" s="76">
        <v>7.4420232373272957E-2</v>
      </c>
      <c r="H246" s="75">
        <v>242</v>
      </c>
      <c r="L246" s="88"/>
    </row>
    <row r="247" spans="1:39" ht="30.6" customHeight="1" x14ac:dyDescent="0.3">
      <c r="A247" s="59" t="s">
        <v>346</v>
      </c>
      <c r="B247" s="70">
        <v>0.99116413043663698</v>
      </c>
      <c r="C247" s="76">
        <v>3.549721083875907E-2</v>
      </c>
      <c r="D247" s="72">
        <v>3.1971727724280701</v>
      </c>
      <c r="E247" s="77">
        <v>4.8959925684618766E-2</v>
      </c>
      <c r="F247" s="74">
        <v>283.53529884741994</v>
      </c>
      <c r="G247" s="76">
        <v>2.9395535050091105E-2</v>
      </c>
      <c r="H247" s="75">
        <v>94</v>
      </c>
      <c r="L247" s="88"/>
    </row>
    <row r="248" spans="1:39" ht="15.6" customHeight="1" x14ac:dyDescent="0.3">
      <c r="A248" s="92" t="s">
        <v>275</v>
      </c>
      <c r="B248" s="62">
        <v>0.85791344519233392</v>
      </c>
      <c r="C248" s="63">
        <v>3.0725016685160682E-2</v>
      </c>
      <c r="D248" s="64">
        <v>2.2828644527475799</v>
      </c>
      <c r="E248" s="65">
        <v>3.4958659387586778E-2</v>
      </c>
      <c r="F248" s="66">
        <v>369.83479884059</v>
      </c>
      <c r="G248" s="63">
        <v>3.8342639651059031E-2</v>
      </c>
      <c r="H248" s="67">
        <v>71</v>
      </c>
      <c r="L248" s="88"/>
    </row>
    <row r="249" spans="1:39" s="1" customFormat="1" ht="15.6" x14ac:dyDescent="0.3">
      <c r="A249" s="98" t="s">
        <v>108</v>
      </c>
      <c r="B249" s="107" t="s">
        <v>166</v>
      </c>
      <c r="C249" s="26"/>
      <c r="D249" s="27" t="s">
        <v>166</v>
      </c>
      <c r="E249" s="26"/>
      <c r="F249" s="28" t="s">
        <v>166</v>
      </c>
      <c r="G249" s="26"/>
      <c r="H249" s="29" t="s">
        <v>166</v>
      </c>
      <c r="I249" s="85"/>
      <c r="J249" s="85"/>
      <c r="K249" s="85"/>
      <c r="L249" s="88"/>
      <c r="M249"/>
      <c r="N249"/>
      <c r="O249"/>
      <c r="P249"/>
      <c r="Q249"/>
      <c r="R249"/>
      <c r="S249"/>
      <c r="T249"/>
      <c r="U249"/>
      <c r="V249"/>
      <c r="W249"/>
      <c r="X249"/>
      <c r="Y249"/>
      <c r="Z249"/>
      <c r="AA249"/>
      <c r="AB249"/>
      <c r="AC249"/>
      <c r="AD249"/>
      <c r="AE249"/>
      <c r="AF249"/>
      <c r="AG249"/>
      <c r="AH249"/>
      <c r="AI249"/>
      <c r="AJ249"/>
      <c r="AK249"/>
      <c r="AL249"/>
      <c r="AM249"/>
    </row>
    <row r="250" spans="1:39" s="1" customFormat="1" ht="15.6" x14ac:dyDescent="0.3">
      <c r="A250" s="102" t="s">
        <v>347</v>
      </c>
      <c r="B250" s="108">
        <v>5.5165308943017797</v>
      </c>
      <c r="C250" s="31">
        <v>0.19756713771239207</v>
      </c>
      <c r="D250" s="32">
        <v>14.0953834509474</v>
      </c>
      <c r="E250" s="31">
        <v>0.21584974456369199</v>
      </c>
      <c r="F250" s="33">
        <v>2435.04159451646</v>
      </c>
      <c r="G250" s="31">
        <v>0.25245304845996486</v>
      </c>
      <c r="H250" s="34">
        <v>506</v>
      </c>
      <c r="I250"/>
      <c r="J250"/>
      <c r="K250"/>
      <c r="L250" s="88"/>
      <c r="M250"/>
      <c r="N250"/>
      <c r="O250"/>
      <c r="P250"/>
      <c r="Q250"/>
      <c r="R250"/>
      <c r="S250"/>
      <c r="T250"/>
      <c r="U250"/>
      <c r="V250"/>
      <c r="W250"/>
      <c r="X250"/>
      <c r="Y250"/>
      <c r="Z250"/>
      <c r="AA250"/>
      <c r="AB250"/>
      <c r="AC250"/>
      <c r="AD250"/>
      <c r="AE250"/>
      <c r="AF250"/>
      <c r="AG250"/>
      <c r="AH250"/>
      <c r="AI250"/>
      <c r="AJ250"/>
      <c r="AK250"/>
      <c r="AL250"/>
      <c r="AM250"/>
    </row>
    <row r="251" spans="1:39" ht="16.2" customHeight="1" x14ac:dyDescent="0.3">
      <c r="A251" s="102" t="s">
        <v>348</v>
      </c>
      <c r="B251" s="108">
        <v>7.5238731013573599</v>
      </c>
      <c r="C251" s="31">
        <v>0.26945740024439263</v>
      </c>
      <c r="D251" s="32">
        <v>17.3982563443519</v>
      </c>
      <c r="E251" s="31">
        <v>0.26642830972644288</v>
      </c>
      <c r="F251" s="33">
        <v>3109.5232042849398</v>
      </c>
      <c r="G251" s="31">
        <v>0.32237996013970133</v>
      </c>
      <c r="H251" s="34">
        <v>682</v>
      </c>
      <c r="L251" s="88"/>
    </row>
    <row r="252" spans="1:39" ht="15.6" x14ac:dyDescent="0.3">
      <c r="A252" s="102" t="s">
        <v>349</v>
      </c>
      <c r="B252" s="108">
        <v>5.011510647940649</v>
      </c>
      <c r="C252" s="31">
        <v>0.17948051652380465</v>
      </c>
      <c r="D252" s="32">
        <v>10.9613737703393</v>
      </c>
      <c r="E252" s="31">
        <v>0.16785706728935165</v>
      </c>
      <c r="F252" s="33">
        <v>1590.98298076951</v>
      </c>
      <c r="G252" s="31">
        <v>0.16494523315234871</v>
      </c>
      <c r="H252" s="34">
        <v>416</v>
      </c>
      <c r="L252" s="88"/>
    </row>
    <row r="253" spans="1:39" ht="15.6" x14ac:dyDescent="0.3">
      <c r="A253" s="102" t="s">
        <v>350</v>
      </c>
      <c r="B253" s="108">
        <v>4.2169974898254603</v>
      </c>
      <c r="C253" s="31">
        <v>0.15102609588677157</v>
      </c>
      <c r="D253" s="32">
        <v>9.4999481504832808</v>
      </c>
      <c r="E253" s="31">
        <v>0.14547751671929926</v>
      </c>
      <c r="F253" s="33">
        <v>1189.42592687712</v>
      </c>
      <c r="G253" s="31">
        <v>0.123313787260819</v>
      </c>
      <c r="H253" s="34">
        <v>381</v>
      </c>
      <c r="L253" s="88"/>
    </row>
    <row r="254" spans="1:39" ht="15.6" x14ac:dyDescent="0.3">
      <c r="A254" s="102" t="s">
        <v>351</v>
      </c>
      <c r="B254" s="108">
        <v>2.5503115452618998</v>
      </c>
      <c r="C254" s="31">
        <v>9.1335979427345129E-2</v>
      </c>
      <c r="D254" s="32">
        <v>5.6216559057873798</v>
      </c>
      <c r="E254" s="31">
        <v>8.6087263642878581E-2</v>
      </c>
      <c r="F254" s="33">
        <v>585.4308350686</v>
      </c>
      <c r="G254" s="31">
        <v>6.0694568547967342E-2</v>
      </c>
      <c r="H254" s="34">
        <v>222</v>
      </c>
      <c r="L254" s="88"/>
    </row>
    <row r="255" spans="1:39" ht="15.6" x14ac:dyDescent="0.3">
      <c r="A255" s="102" t="s">
        <v>352</v>
      </c>
      <c r="B255" s="108">
        <v>3.1030864695342899</v>
      </c>
      <c r="C255" s="31">
        <v>0.11113287020529534</v>
      </c>
      <c r="D255" s="32">
        <v>7.7252129613935896</v>
      </c>
      <c r="E255" s="31">
        <v>0.11830009805833636</v>
      </c>
      <c r="F255" s="33">
        <v>735.11809871649689</v>
      </c>
      <c r="G255" s="31">
        <v>7.621340243919951E-2</v>
      </c>
      <c r="H255" s="34">
        <v>118</v>
      </c>
      <c r="L255" s="88"/>
    </row>
    <row r="256" spans="1:39" ht="15.6" x14ac:dyDescent="0.3">
      <c r="A256" s="98" t="s">
        <v>109</v>
      </c>
      <c r="B256" s="107" t="s">
        <v>166</v>
      </c>
      <c r="C256" s="26"/>
      <c r="D256" s="27" t="s">
        <v>166</v>
      </c>
      <c r="E256" s="26"/>
      <c r="F256" s="28" t="s">
        <v>166</v>
      </c>
      <c r="G256" s="26"/>
      <c r="H256" s="29" t="s">
        <v>166</v>
      </c>
      <c r="I256" s="85"/>
      <c r="J256" s="85"/>
      <c r="K256" s="85"/>
      <c r="L256" s="88"/>
    </row>
    <row r="257" spans="1:12" ht="15.6" x14ac:dyDescent="0.3">
      <c r="A257" s="78" t="s">
        <v>353</v>
      </c>
      <c r="B257" s="108">
        <v>12.908213645234</v>
      </c>
      <c r="C257" s="31">
        <v>0.46229031826925071</v>
      </c>
      <c r="D257" s="32">
        <v>30.8240622117704</v>
      </c>
      <c r="E257" s="31">
        <v>0.47202447368530409</v>
      </c>
      <c r="F257" s="33">
        <v>4874.7746557157698</v>
      </c>
      <c r="G257" s="31">
        <v>0.50539248494241817</v>
      </c>
      <c r="H257" s="34">
        <v>917</v>
      </c>
      <c r="L257" s="88"/>
    </row>
    <row r="258" spans="1:12" ht="16.2" customHeight="1" x14ac:dyDescent="0.3">
      <c r="A258" s="78" t="s">
        <v>354</v>
      </c>
      <c r="B258" s="108">
        <v>14.9151686950309</v>
      </c>
      <c r="C258" s="31">
        <v>0.53416671528451487</v>
      </c>
      <c r="D258" s="32">
        <v>34.193555068248195</v>
      </c>
      <c r="E258" s="31">
        <v>0.52362322407836503</v>
      </c>
      <c r="F258" s="33">
        <v>4720.6191967268896</v>
      </c>
      <c r="G258" s="31">
        <v>0.48941041069525693</v>
      </c>
      <c r="H258" s="34">
        <v>1398</v>
      </c>
      <c r="L258" s="88"/>
    </row>
    <row r="259" spans="1:12" ht="15.6" x14ac:dyDescent="0.3">
      <c r="A259" s="78" t="s">
        <v>355</v>
      </c>
      <c r="B259" s="108">
        <v>9.8927807956496389E-2</v>
      </c>
      <c r="C259" s="31">
        <v>3.5429664462343175E-3</v>
      </c>
      <c r="D259" s="32">
        <v>0.28421330328408206</v>
      </c>
      <c r="E259" s="31">
        <v>4.3523022363289353E-3</v>
      </c>
      <c r="F259" s="33">
        <v>50.128787790455988</v>
      </c>
      <c r="G259" s="31">
        <v>5.1971043623245741E-3</v>
      </c>
      <c r="H259" s="34">
        <v>10</v>
      </c>
      <c r="L259" s="88"/>
    </row>
    <row r="260" spans="1:12" ht="15.6" x14ac:dyDescent="0.3">
      <c r="A260" s="98" t="s">
        <v>110</v>
      </c>
      <c r="B260" s="107" t="s">
        <v>166</v>
      </c>
      <c r="C260" s="26" t="s">
        <v>166</v>
      </c>
      <c r="D260" s="27" t="s">
        <v>166</v>
      </c>
      <c r="E260" s="26" t="s">
        <v>166</v>
      </c>
      <c r="F260" s="28" t="s">
        <v>166</v>
      </c>
      <c r="G260" s="26" t="s">
        <v>166</v>
      </c>
      <c r="H260" s="29" t="s">
        <v>166</v>
      </c>
      <c r="I260" s="85"/>
      <c r="J260" s="85"/>
      <c r="K260" s="85"/>
      <c r="L260" s="88"/>
    </row>
    <row r="261" spans="1:12" ht="15.6" x14ac:dyDescent="0.3">
      <c r="A261" s="78" t="s">
        <v>356</v>
      </c>
      <c r="B261" s="109">
        <v>16.406108642633299</v>
      </c>
      <c r="C261" s="39">
        <v>0.58756272513069052</v>
      </c>
      <c r="D261" s="40">
        <v>36.447963932586795</v>
      </c>
      <c r="E261" s="39">
        <v>0.55814612863098312</v>
      </c>
      <c r="F261" s="41">
        <v>6364.8848637871197</v>
      </c>
      <c r="G261" s="39">
        <v>0.65987972878090606</v>
      </c>
      <c r="H261" s="42">
        <v>1427</v>
      </c>
      <c r="L261" s="88"/>
    </row>
    <row r="262" spans="1:12" ht="16.2" customHeight="1" x14ac:dyDescent="0.3">
      <c r="A262" s="78" t="s">
        <v>357</v>
      </c>
      <c r="B262" s="109">
        <v>5.8620768132200398</v>
      </c>
      <c r="C262" s="39">
        <v>0.20994240025635713</v>
      </c>
      <c r="D262" s="40">
        <v>14.2595507815654</v>
      </c>
      <c r="E262" s="39">
        <v>0.2183637220303509</v>
      </c>
      <c r="F262" s="41">
        <v>1740.96707978528</v>
      </c>
      <c r="G262" s="39">
        <v>0.1804948414638943</v>
      </c>
      <c r="H262" s="42">
        <v>461</v>
      </c>
      <c r="L262" s="88"/>
    </row>
    <row r="263" spans="1:12" ht="15.6" x14ac:dyDescent="0.3">
      <c r="A263" s="78" t="s">
        <v>358</v>
      </c>
      <c r="B263" s="109">
        <v>1.34420412085829</v>
      </c>
      <c r="C263" s="31">
        <v>4.8140863478801858E-2</v>
      </c>
      <c r="D263" s="32">
        <v>3.0207072839154097</v>
      </c>
      <c r="E263" s="31">
        <v>4.625762029843896E-2</v>
      </c>
      <c r="F263" s="33">
        <v>534.58202986188189</v>
      </c>
      <c r="G263" s="31">
        <v>5.5422816347146305E-2</v>
      </c>
      <c r="H263" s="34">
        <v>140</v>
      </c>
      <c r="L263" s="88"/>
    </row>
    <row r="264" spans="1:12" ht="15.6" x14ac:dyDescent="0.3">
      <c r="A264" s="96" t="s">
        <v>359</v>
      </c>
      <c r="B264" s="109">
        <v>1.5254328625893199</v>
      </c>
      <c r="C264" s="31">
        <v>5.4631327225139616E-2</v>
      </c>
      <c r="D264" s="32">
        <v>4.0612420015214301</v>
      </c>
      <c r="E264" s="31">
        <v>6.2191855346852405E-2</v>
      </c>
      <c r="F264" s="33">
        <v>317.36338340812097</v>
      </c>
      <c r="G264" s="31">
        <v>3.290266326101856E-2</v>
      </c>
      <c r="H264" s="34">
        <v>143</v>
      </c>
      <c r="L264" s="88"/>
    </row>
    <row r="265" spans="1:12" ht="15.6" x14ac:dyDescent="0.3">
      <c r="A265" s="78" t="s">
        <v>360</v>
      </c>
      <c r="B265" s="109">
        <v>2.4106931354058698</v>
      </c>
      <c r="C265" s="31">
        <v>8.6335733777365364E-2</v>
      </c>
      <c r="D265" s="32">
        <v>6.5361723855782401</v>
      </c>
      <c r="E265" s="31">
        <v>0.10009171760109113</v>
      </c>
      <c r="F265" s="33">
        <v>564.963890442207</v>
      </c>
      <c r="G265" s="31">
        <v>5.8572657129603981E-2</v>
      </c>
      <c r="H265" s="34">
        <v>127</v>
      </c>
      <c r="L265" s="88"/>
    </row>
    <row r="266" spans="1:12" ht="15.6" x14ac:dyDescent="0.3">
      <c r="A266" s="78" t="s">
        <v>277</v>
      </c>
      <c r="B266" s="109">
        <v>0.37379457351458301</v>
      </c>
      <c r="C266" s="31">
        <v>1.3386950131645646E-2</v>
      </c>
      <c r="D266" s="32">
        <v>0.97619419813541686</v>
      </c>
      <c r="E266" s="31">
        <v>1.4948956092281777E-2</v>
      </c>
      <c r="F266" s="33">
        <v>122.76139294850799</v>
      </c>
      <c r="G266" s="31">
        <v>1.2727293017430625E-2</v>
      </c>
      <c r="H266" s="34">
        <v>27</v>
      </c>
      <c r="L266" s="88"/>
    </row>
    <row r="267" spans="1:12" ht="15.6" customHeight="1" x14ac:dyDescent="0.3">
      <c r="A267" s="91" t="s">
        <v>111</v>
      </c>
      <c r="B267" s="107" t="s">
        <v>166</v>
      </c>
      <c r="C267" s="26" t="s">
        <v>166</v>
      </c>
      <c r="D267" s="27" t="s">
        <v>166</v>
      </c>
      <c r="E267" s="26" t="s">
        <v>166</v>
      </c>
      <c r="F267" s="28" t="s">
        <v>166</v>
      </c>
      <c r="G267" s="26" t="s">
        <v>166</v>
      </c>
      <c r="H267" s="29" t="s">
        <v>166</v>
      </c>
      <c r="I267" s="85"/>
      <c r="J267" s="85"/>
      <c r="K267" s="85"/>
      <c r="L267" s="88"/>
    </row>
    <row r="268" spans="1:12" ht="15.6" customHeight="1" x14ac:dyDescent="0.3">
      <c r="A268" s="78" t="s">
        <v>361</v>
      </c>
      <c r="B268" s="70">
        <v>8.8454926009204708</v>
      </c>
      <c r="C268" s="76">
        <v>0.31678942587362935</v>
      </c>
      <c r="D268" s="72">
        <v>21.599226945513099</v>
      </c>
      <c r="E268" s="77">
        <v>0.33075989987692417</v>
      </c>
      <c r="F268" s="74">
        <v>2845.3302163284702</v>
      </c>
      <c r="G268" s="76">
        <v>0.29498974005411721</v>
      </c>
      <c r="H268" s="75">
        <v>718</v>
      </c>
      <c r="L268" s="88"/>
    </row>
    <row r="269" spans="1:12" ht="15.6" customHeight="1" x14ac:dyDescent="0.3">
      <c r="A269" s="78" t="s">
        <v>362</v>
      </c>
      <c r="B269" s="70">
        <v>18.516797047809799</v>
      </c>
      <c r="C269" s="76">
        <v>0.66315419281270627</v>
      </c>
      <c r="D269" s="72">
        <v>42.210491601109602</v>
      </c>
      <c r="E269" s="77">
        <v>0.64639063291286225</v>
      </c>
      <c r="F269" s="74">
        <v>6617.2816030714994</v>
      </c>
      <c r="G269" s="76">
        <v>0.68604697224696665</v>
      </c>
      <c r="H269" s="75">
        <v>1557</v>
      </c>
      <c r="L269" s="88"/>
    </row>
    <row r="270" spans="1:12" ht="15.6" customHeight="1" x14ac:dyDescent="0.3">
      <c r="A270" s="78" t="s">
        <v>363</v>
      </c>
      <c r="B270" s="70">
        <v>0.5600204994910879</v>
      </c>
      <c r="C270" s="76">
        <v>2.005638131366291E-2</v>
      </c>
      <c r="D270" s="72">
        <v>1.4921120366800098</v>
      </c>
      <c r="E270" s="77">
        <v>2.2849467210212204E-2</v>
      </c>
      <c r="F270" s="74">
        <v>182.91082083316499</v>
      </c>
      <c r="G270" s="76">
        <v>1.8963287698917711E-2</v>
      </c>
      <c r="H270" s="75">
        <v>50</v>
      </c>
      <c r="L270" s="88"/>
    </row>
    <row r="271" spans="1:12" ht="15.6" x14ac:dyDescent="0.3">
      <c r="A271" s="98" t="s">
        <v>112</v>
      </c>
      <c r="B271" s="107" t="s">
        <v>166</v>
      </c>
      <c r="C271" s="26" t="s">
        <v>166</v>
      </c>
      <c r="D271" s="27" t="s">
        <v>166</v>
      </c>
      <c r="E271" s="26" t="s">
        <v>166</v>
      </c>
      <c r="F271" s="28" t="s">
        <v>166</v>
      </c>
      <c r="G271" s="26" t="s">
        <v>166</v>
      </c>
      <c r="H271" s="29" t="s">
        <v>166</v>
      </c>
      <c r="I271" s="85"/>
      <c r="J271" s="85"/>
      <c r="K271" s="85"/>
      <c r="L271" s="88"/>
    </row>
    <row r="272" spans="1:12" ht="15" x14ac:dyDescent="0.3">
      <c r="A272" s="78" t="s">
        <v>364</v>
      </c>
      <c r="B272" s="111">
        <v>12.347352686216599</v>
      </c>
      <c r="C272" s="50">
        <v>0.44220383702754279</v>
      </c>
      <c r="D272" s="51">
        <v>27.710121120666102</v>
      </c>
      <c r="E272" s="50">
        <v>0.4243391168845943</v>
      </c>
      <c r="F272" s="52">
        <v>4884.0435388921296</v>
      </c>
      <c r="G272" s="50">
        <v>0.50635343682880918</v>
      </c>
      <c r="H272" s="53">
        <v>1119</v>
      </c>
      <c r="L272" s="88"/>
    </row>
    <row r="273" spans="1:12" ht="16.2" customHeight="1" x14ac:dyDescent="0.3">
      <c r="A273" s="78" t="s">
        <v>365</v>
      </c>
      <c r="B273" s="111">
        <v>14.588868261117399</v>
      </c>
      <c r="C273" s="50">
        <v>0.52248070391291335</v>
      </c>
      <c r="D273" s="51">
        <v>35.290806637027501</v>
      </c>
      <c r="E273" s="50">
        <v>0.54042599298971417</v>
      </c>
      <c r="F273" s="52">
        <v>4484.0480648842895</v>
      </c>
      <c r="G273" s="50">
        <v>0.46488388780308915</v>
      </c>
      <c r="H273" s="53">
        <v>1126</v>
      </c>
      <c r="L273" s="88"/>
    </row>
    <row r="274" spans="1:12" ht="15" x14ac:dyDescent="0.3">
      <c r="A274" s="78" t="s">
        <v>366</v>
      </c>
      <c r="B274" s="111">
        <v>0.52448750490773199</v>
      </c>
      <c r="C274" s="50">
        <v>1.8783814882205974E-2</v>
      </c>
      <c r="D274" s="51">
        <v>1.06907842598234</v>
      </c>
      <c r="E274" s="50">
        <v>1.6371339309065182E-2</v>
      </c>
      <c r="F274" s="52">
        <v>168.96607088916298</v>
      </c>
      <c r="G274" s="50">
        <v>1.7517565111959479E-2</v>
      </c>
      <c r="H274" s="53">
        <v>40</v>
      </c>
      <c r="L274" s="88"/>
    </row>
    <row r="275" spans="1:12" ht="15" x14ac:dyDescent="0.3">
      <c r="A275" s="103" t="s">
        <v>367</v>
      </c>
      <c r="B275" s="111">
        <v>0.46160169597971695</v>
      </c>
      <c r="C275" s="50">
        <v>1.6531644177339679E-2</v>
      </c>
      <c r="D275" s="51">
        <v>1.2318243996268721</v>
      </c>
      <c r="E275" s="50">
        <v>1.8863550816626579E-2</v>
      </c>
      <c r="F275" s="52">
        <v>108.46496556753368</v>
      </c>
      <c r="G275" s="50">
        <v>1.1245110256141831E-2</v>
      </c>
      <c r="H275" s="53">
        <v>40</v>
      </c>
      <c r="L275" s="88"/>
    </row>
    <row r="276" spans="1:12" ht="15.6" x14ac:dyDescent="0.3">
      <c r="A276" s="98" t="s">
        <v>113</v>
      </c>
      <c r="B276" s="107" t="s">
        <v>166</v>
      </c>
      <c r="C276" s="26" t="s">
        <v>166</v>
      </c>
      <c r="D276" s="27" t="s">
        <v>166</v>
      </c>
      <c r="E276" s="26" t="s">
        <v>166</v>
      </c>
      <c r="F276" s="28" t="s">
        <v>166</v>
      </c>
      <c r="G276" s="26" t="s">
        <v>166</v>
      </c>
      <c r="H276" s="29" t="s">
        <v>166</v>
      </c>
      <c r="I276" s="85"/>
      <c r="J276" s="85"/>
      <c r="K276" s="85"/>
      <c r="L276" s="88"/>
    </row>
    <row r="277" spans="1:12" ht="15.6" x14ac:dyDescent="0.3">
      <c r="A277" s="96" t="s">
        <v>368</v>
      </c>
      <c r="B277" s="108">
        <v>24.321660750352301</v>
      </c>
      <c r="C277" s="31">
        <v>0.87104758242582403</v>
      </c>
      <c r="D277" s="32">
        <v>56.577283486044692</v>
      </c>
      <c r="E277" s="31">
        <v>0.86639659226507326</v>
      </c>
      <c r="F277" s="33">
        <v>8498.3964258313899</v>
      </c>
      <c r="G277" s="31">
        <v>0.88107163736085481</v>
      </c>
      <c r="H277" s="34">
        <v>1997</v>
      </c>
      <c r="L277" s="88"/>
    </row>
    <row r="278" spans="1:12" ht="16.2" customHeight="1" x14ac:dyDescent="0.3">
      <c r="A278" s="78" t="s">
        <v>403</v>
      </c>
      <c r="B278" s="108">
        <v>2.5671531896676596</v>
      </c>
      <c r="C278" s="31">
        <v>9.1939140280310319E-2</v>
      </c>
      <c r="D278" s="32">
        <v>5.6828527073009196</v>
      </c>
      <c r="E278" s="31">
        <v>8.702440125398235E-2</v>
      </c>
      <c r="F278" s="33">
        <v>773.59505380198698</v>
      </c>
      <c r="G278" s="31">
        <v>8.0202502513984072E-2</v>
      </c>
      <c r="H278" s="34">
        <v>239</v>
      </c>
      <c r="L278" s="88"/>
    </row>
    <row r="279" spans="1:12" ht="15.6" x14ac:dyDescent="0.3">
      <c r="A279" s="78" t="s">
        <v>392</v>
      </c>
      <c r="B279" s="108">
        <v>1.0334962082014498</v>
      </c>
      <c r="C279" s="31">
        <v>3.7013277293866088E-2</v>
      </c>
      <c r="D279" s="32">
        <v>3.0416943899570899</v>
      </c>
      <c r="E279" s="31">
        <v>4.6579006480942799E-2</v>
      </c>
      <c r="F279" s="33">
        <v>373.531160599744</v>
      </c>
      <c r="G279" s="31">
        <v>3.8725860125161271E-2</v>
      </c>
      <c r="H279" s="34">
        <v>89</v>
      </c>
      <c r="L279" s="88"/>
    </row>
    <row r="280" spans="1:12" ht="15.6" x14ac:dyDescent="0.3">
      <c r="A280" s="98" t="s">
        <v>114</v>
      </c>
      <c r="B280" s="107" t="s">
        <v>166</v>
      </c>
      <c r="C280" s="26" t="s">
        <v>166</v>
      </c>
      <c r="D280" s="27" t="s">
        <v>166</v>
      </c>
      <c r="E280" s="26" t="s">
        <v>166</v>
      </c>
      <c r="F280" s="28" t="s">
        <v>166</v>
      </c>
      <c r="G280" s="26" t="s">
        <v>166</v>
      </c>
      <c r="H280" s="29" t="s">
        <v>166</v>
      </c>
      <c r="I280" s="85"/>
      <c r="J280" s="85"/>
      <c r="K280" s="85"/>
      <c r="L280" s="88"/>
    </row>
    <row r="281" spans="1:12" ht="15.6" x14ac:dyDescent="0.3">
      <c r="A281" s="59" t="s">
        <v>371</v>
      </c>
      <c r="B281" s="108">
        <v>11.793742458637301</v>
      </c>
      <c r="C281" s="31">
        <v>0.4223770309846136</v>
      </c>
      <c r="D281" s="32">
        <v>27.861490023257698</v>
      </c>
      <c r="E281" s="31">
        <v>0.42665710554187247</v>
      </c>
      <c r="F281" s="33">
        <v>4623.7732282747202</v>
      </c>
      <c r="G281" s="31">
        <v>0.47936990049540434</v>
      </c>
      <c r="H281" s="34">
        <v>943</v>
      </c>
      <c r="L281" s="88"/>
    </row>
    <row r="282" spans="1:12" ht="16.2" customHeight="1" x14ac:dyDescent="0.3">
      <c r="A282" s="59" t="s">
        <v>372</v>
      </c>
      <c r="B282" s="108">
        <v>16.128567689584198</v>
      </c>
      <c r="C282" s="31">
        <v>0.57762296901539001</v>
      </c>
      <c r="D282" s="32">
        <v>37.440340560044994</v>
      </c>
      <c r="E282" s="31">
        <v>0.57334289445812592</v>
      </c>
      <c r="F282" s="33">
        <v>5021.7494119583998</v>
      </c>
      <c r="G282" s="31">
        <v>0.52063009950459571</v>
      </c>
      <c r="H282" s="34">
        <v>1382</v>
      </c>
      <c r="L282" s="88"/>
    </row>
    <row r="283" spans="1:12" ht="15.6" x14ac:dyDescent="0.3">
      <c r="A283" s="98" t="s">
        <v>115</v>
      </c>
      <c r="B283" s="107" t="s">
        <v>166</v>
      </c>
      <c r="C283" s="26" t="s">
        <v>166</v>
      </c>
      <c r="D283" s="27" t="s">
        <v>166</v>
      </c>
      <c r="E283" s="26" t="s">
        <v>166</v>
      </c>
      <c r="F283" s="28" t="s">
        <v>166</v>
      </c>
      <c r="G283" s="26" t="s">
        <v>166</v>
      </c>
      <c r="H283" s="29" t="s">
        <v>166</v>
      </c>
      <c r="I283" s="85"/>
      <c r="J283" s="85"/>
      <c r="K283" s="85"/>
      <c r="L283" s="88"/>
    </row>
    <row r="284" spans="1:12" ht="15.6" x14ac:dyDescent="0.3">
      <c r="A284" s="59" t="s">
        <v>373</v>
      </c>
      <c r="B284" s="108">
        <v>20.810006421699299</v>
      </c>
      <c r="C284" s="31">
        <v>0.74528240361318598</v>
      </c>
      <c r="D284" s="32">
        <v>48.4998763883031</v>
      </c>
      <c r="E284" s="31">
        <v>0.7427031670487988</v>
      </c>
      <c r="F284" s="33">
        <v>6645.8071088404504</v>
      </c>
      <c r="G284" s="31">
        <v>0.68900435535962101</v>
      </c>
      <c r="H284" s="34">
        <v>1741</v>
      </c>
      <c r="L284" s="88"/>
    </row>
    <row r="285" spans="1:12" ht="16.2" customHeight="1" x14ac:dyDescent="0.3">
      <c r="A285" s="59" t="s">
        <v>374</v>
      </c>
      <c r="B285" s="108">
        <v>0.84019105352577905</v>
      </c>
      <c r="C285" s="31">
        <v>3.0090313053101652E-2</v>
      </c>
      <c r="D285" s="32">
        <v>1.4751829195905499</v>
      </c>
      <c r="E285" s="31">
        <v>2.2590223067463951E-2</v>
      </c>
      <c r="F285" s="33">
        <v>343.13518929534098</v>
      </c>
      <c r="G285" s="31">
        <v>3.5574556412740731E-2</v>
      </c>
      <c r="H285" s="34">
        <v>76</v>
      </c>
      <c r="L285" s="88"/>
    </row>
    <row r="286" spans="1:12" ht="15.6" x14ac:dyDescent="0.3">
      <c r="A286" s="59" t="s">
        <v>375</v>
      </c>
      <c r="B286" s="108">
        <v>2.6520690209943329</v>
      </c>
      <c r="C286" s="31">
        <v>9.4980286620849855E-2</v>
      </c>
      <c r="D286" s="32">
        <v>6.8497533517530291</v>
      </c>
      <c r="E286" s="31">
        <v>0.10489374173079401</v>
      </c>
      <c r="F286" s="33">
        <v>942.28964703512895</v>
      </c>
      <c r="G286" s="31">
        <v>9.7691922167563866E-2</v>
      </c>
      <c r="H286" s="34">
        <v>199</v>
      </c>
      <c r="L286" s="88"/>
    </row>
    <row r="287" spans="1:12" ht="15.6" x14ac:dyDescent="0.3">
      <c r="A287" s="59" t="s">
        <v>376</v>
      </c>
      <c r="B287" s="108">
        <v>2.3023305112767498</v>
      </c>
      <c r="C287" s="31">
        <v>8.2454872073806695E-2</v>
      </c>
      <c r="D287" s="32">
        <v>5.3389744015977598</v>
      </c>
      <c r="E287" s="31">
        <v>8.1758418621772855E-2</v>
      </c>
      <c r="F287" s="33">
        <v>1244.3625944527598</v>
      </c>
      <c r="G287" s="31">
        <v>0.12900934877933015</v>
      </c>
      <c r="H287" s="34">
        <v>198</v>
      </c>
      <c r="L287" s="88"/>
    </row>
    <row r="288" spans="1:12" ht="15.6" x14ac:dyDescent="0.3">
      <c r="A288" s="59" t="s">
        <v>377</v>
      </c>
      <c r="B288" s="108">
        <v>0.21583590515264001</v>
      </c>
      <c r="C288" s="31">
        <v>7.7298727793978167E-3</v>
      </c>
      <c r="D288" s="32">
        <v>0.52308559299034496</v>
      </c>
      <c r="E288" s="31">
        <v>8.01027457144661E-3</v>
      </c>
      <c r="F288" s="33">
        <v>126.637666784568</v>
      </c>
      <c r="G288" s="31">
        <v>1.3129165884318254E-2</v>
      </c>
      <c r="H288" s="34">
        <v>19</v>
      </c>
      <c r="L288" s="88"/>
    </row>
    <row r="289" spans="1:12" ht="15.6" x14ac:dyDescent="0.3">
      <c r="A289" s="59" t="s">
        <v>378</v>
      </c>
      <c r="B289" s="108">
        <v>0.17078506334004498</v>
      </c>
      <c r="C289" s="31">
        <v>6.116437444948432E-3</v>
      </c>
      <c r="D289" s="32">
        <v>0.37311085936495098</v>
      </c>
      <c r="E289" s="31">
        <v>5.7136355295429138E-3</v>
      </c>
      <c r="F289" s="33">
        <v>56.8218434072325</v>
      </c>
      <c r="G289" s="31">
        <v>5.891007208901144E-3</v>
      </c>
      <c r="H289" s="34">
        <v>16</v>
      </c>
      <c r="L289" s="88"/>
    </row>
    <row r="290" spans="1:12" ht="15.6" x14ac:dyDescent="0.3">
      <c r="A290" s="59" t="s">
        <v>379</v>
      </c>
      <c r="B290" s="108">
        <v>0.931092172232582</v>
      </c>
      <c r="C290" s="31">
        <v>3.3345814414710628E-2</v>
      </c>
      <c r="D290" s="32">
        <v>2.2418470697029802</v>
      </c>
      <c r="E290" s="31">
        <v>3.4330539430179524E-2</v>
      </c>
      <c r="F290" s="33">
        <v>286.46859041763798</v>
      </c>
      <c r="G290" s="31">
        <v>2.9699644187524753E-2</v>
      </c>
      <c r="H290" s="34">
        <v>76</v>
      </c>
      <c r="L290" s="88"/>
    </row>
    <row r="291" spans="1:12" ht="15.6" x14ac:dyDescent="0.3">
      <c r="A291" s="98" t="s">
        <v>116</v>
      </c>
      <c r="B291" s="107" t="s">
        <v>166</v>
      </c>
      <c r="C291" s="26" t="s">
        <v>166</v>
      </c>
      <c r="D291" s="27" t="s">
        <v>166</v>
      </c>
      <c r="E291" s="26" t="s">
        <v>166</v>
      </c>
      <c r="F291" s="28" t="s">
        <v>166</v>
      </c>
      <c r="G291" s="26" t="s">
        <v>166</v>
      </c>
      <c r="H291" s="29" t="s">
        <v>166</v>
      </c>
      <c r="I291" s="85"/>
      <c r="J291" s="85"/>
      <c r="K291" s="85"/>
      <c r="L291" s="88"/>
    </row>
    <row r="292" spans="1:12" ht="15.6" x14ac:dyDescent="0.3">
      <c r="A292" s="58" t="s">
        <v>380</v>
      </c>
      <c r="B292" s="108">
        <v>7.1628323628906889</v>
      </c>
      <c r="C292" s="31">
        <v>0.25652721156909536</v>
      </c>
      <c r="D292" s="32">
        <v>16.592371961177001</v>
      </c>
      <c r="E292" s="31">
        <v>0.2540873940740575</v>
      </c>
      <c r="F292" s="33">
        <v>2710.0028414447997</v>
      </c>
      <c r="G292" s="31">
        <v>0.28095966828597924</v>
      </c>
      <c r="H292" s="34">
        <v>702</v>
      </c>
      <c r="L292" s="88"/>
    </row>
    <row r="293" spans="1:12" ht="16.2" customHeight="1" x14ac:dyDescent="0.3">
      <c r="A293" s="58" t="s">
        <v>381</v>
      </c>
      <c r="B293" s="108">
        <v>11.584347723374099</v>
      </c>
      <c r="C293" s="31">
        <v>0.41487784004548067</v>
      </c>
      <c r="D293" s="32">
        <v>27.4558565476101</v>
      </c>
      <c r="E293" s="31">
        <v>0.42044543472002394</v>
      </c>
      <c r="F293" s="33">
        <v>4602.2599676752397</v>
      </c>
      <c r="G293" s="31">
        <v>0.47713951222077161</v>
      </c>
      <c r="H293" s="34">
        <v>938</v>
      </c>
      <c r="L293" s="88"/>
    </row>
    <row r="294" spans="1:12" ht="15.6" x14ac:dyDescent="0.3">
      <c r="A294" s="58" t="s">
        <v>382</v>
      </c>
      <c r="B294" s="108">
        <v>5.9322161252532597</v>
      </c>
      <c r="C294" s="31">
        <v>0.21245434542353334</v>
      </c>
      <c r="D294" s="32">
        <v>13.2169643487765</v>
      </c>
      <c r="E294" s="31">
        <v>0.20239806802837132</v>
      </c>
      <c r="F294" s="33">
        <v>1564.6716518358498</v>
      </c>
      <c r="G294" s="31">
        <v>0.16221740492416012</v>
      </c>
      <c r="H294" s="34">
        <v>555</v>
      </c>
      <c r="L294" s="88"/>
    </row>
    <row r="295" spans="1:12" ht="15.6" x14ac:dyDescent="0.3">
      <c r="A295" s="58" t="s">
        <v>383</v>
      </c>
      <c r="B295" s="108">
        <v>3.1030864695342899</v>
      </c>
      <c r="C295" s="31">
        <v>0.11113287020529534</v>
      </c>
      <c r="D295" s="32">
        <v>7.7252129613935896</v>
      </c>
      <c r="E295" s="31">
        <v>0.11830009805833636</v>
      </c>
      <c r="F295" s="33">
        <v>735.11809871649689</v>
      </c>
      <c r="G295" s="31">
        <v>7.621340243919951E-2</v>
      </c>
      <c r="H295" s="34">
        <v>118</v>
      </c>
      <c r="L295" s="88"/>
    </row>
    <row r="296" spans="1:12" ht="15.6" x14ac:dyDescent="0.3">
      <c r="A296" s="119" t="s">
        <v>139</v>
      </c>
      <c r="B296" s="108">
        <v>0.13982746716910799</v>
      </c>
      <c r="C296" s="31">
        <v>5.0077327565969587E-3</v>
      </c>
      <c r="D296" s="32">
        <v>0.31142476434560201</v>
      </c>
      <c r="E296" s="31">
        <v>4.7690051192107166E-3</v>
      </c>
      <c r="F296" s="33">
        <v>33.470080560733798</v>
      </c>
      <c r="G296" s="31">
        <v>3.4700121298896118E-3</v>
      </c>
      <c r="H296" s="34">
        <v>12</v>
      </c>
      <c r="L296" s="88"/>
    </row>
    <row r="297" spans="1:12" ht="15.6" x14ac:dyDescent="0.3">
      <c r="A297" s="98" t="s">
        <v>117</v>
      </c>
      <c r="B297" s="107" t="s">
        <v>166</v>
      </c>
      <c r="C297" s="26" t="s">
        <v>166</v>
      </c>
      <c r="D297" s="27" t="s">
        <v>166</v>
      </c>
      <c r="E297" s="26" t="s">
        <v>166</v>
      </c>
      <c r="F297" s="28" t="s">
        <v>166</v>
      </c>
      <c r="G297" s="26" t="s">
        <v>166</v>
      </c>
      <c r="H297" s="29" t="s">
        <v>166</v>
      </c>
      <c r="I297" s="85"/>
      <c r="J297" s="85"/>
      <c r="K297" s="85"/>
      <c r="L297" s="88"/>
    </row>
    <row r="298" spans="1:12" ht="15.6" customHeight="1" x14ac:dyDescent="0.3">
      <c r="A298" s="92" t="s">
        <v>312</v>
      </c>
      <c r="B298" s="62">
        <v>18.071289489057197</v>
      </c>
      <c r="C298" s="63">
        <v>0.64719893852365595</v>
      </c>
      <c r="D298" s="64">
        <v>43.293299006282595</v>
      </c>
      <c r="E298" s="65">
        <v>0.66297221103250925</v>
      </c>
      <c r="F298" s="66">
        <v>6594.0975898922497</v>
      </c>
      <c r="G298" s="63">
        <v>0.68364336862236419</v>
      </c>
      <c r="H298" s="67">
        <v>1537</v>
      </c>
      <c r="I298" s="85"/>
      <c r="J298" s="85"/>
      <c r="K298" s="85"/>
      <c r="L298" s="88"/>
    </row>
    <row r="299" spans="1:12" ht="16.2" customHeight="1" x14ac:dyDescent="0.3">
      <c r="A299" s="58" t="s">
        <v>384</v>
      </c>
      <c r="B299" s="108">
        <v>4.2487120754529704</v>
      </c>
      <c r="C299" s="31">
        <v>0.15216191113483515</v>
      </c>
      <c r="D299" s="32">
        <v>10.4288742133964</v>
      </c>
      <c r="E299" s="31">
        <v>0.15970263192075027</v>
      </c>
      <c r="F299" s="33">
        <v>1688.6926710463299</v>
      </c>
      <c r="G299" s="31">
        <v>0.17507528975179684</v>
      </c>
      <c r="H299" s="34">
        <v>378</v>
      </c>
      <c r="I299" s="87"/>
      <c r="J299" s="87"/>
      <c r="K299" s="87"/>
      <c r="L299" s="87"/>
    </row>
    <row r="300" spans="1:12" ht="15.6" x14ac:dyDescent="0.3">
      <c r="A300" s="58" t="s">
        <v>385</v>
      </c>
      <c r="B300" s="108">
        <v>8.476354145553211</v>
      </c>
      <c r="C300" s="31">
        <v>0.30356922835387745</v>
      </c>
      <c r="D300" s="32">
        <v>20.193623663222301</v>
      </c>
      <c r="E300" s="31">
        <v>0.30923518502995323</v>
      </c>
      <c r="F300" s="33">
        <v>3485.6406246199999</v>
      </c>
      <c r="G300" s="31">
        <v>0.3613739508609724</v>
      </c>
      <c r="H300" s="34">
        <v>668</v>
      </c>
      <c r="L300" s="88"/>
    </row>
    <row r="301" spans="1:12" ht="15.6" x14ac:dyDescent="0.3">
      <c r="A301" s="58" t="s">
        <v>386</v>
      </c>
      <c r="B301" s="108">
        <v>11.788792723323599</v>
      </c>
      <c r="C301" s="31">
        <v>0.42219976286863659</v>
      </c>
      <c r="D301" s="32">
        <v>28.5297675347514</v>
      </c>
      <c r="E301" s="31">
        <v>0.4368907774852831</v>
      </c>
      <c r="F301" s="33">
        <v>4387.1508985725004</v>
      </c>
      <c r="G301" s="31">
        <v>0.45483806966280355</v>
      </c>
      <c r="H301" s="34">
        <v>1060</v>
      </c>
      <c r="L301" s="88"/>
    </row>
    <row r="302" spans="1:12" ht="15.6" x14ac:dyDescent="0.3">
      <c r="A302" s="104" t="s">
        <v>387</v>
      </c>
      <c r="B302" s="108">
        <v>9.2122044911366103</v>
      </c>
      <c r="C302" s="31">
        <v>0.32992271922469896</v>
      </c>
      <c r="D302" s="32">
        <v>20.479817512914998</v>
      </c>
      <c r="E302" s="31">
        <v>0.31361781637636871</v>
      </c>
      <c r="F302" s="33">
        <v>2842.2462717986596</v>
      </c>
      <c r="G302" s="31">
        <v>0.29467001196422121</v>
      </c>
      <c r="H302" s="34">
        <v>735</v>
      </c>
      <c r="L302" s="88"/>
    </row>
    <row r="303" spans="1:12" ht="15.6" x14ac:dyDescent="0.3">
      <c r="A303" s="119" t="s">
        <v>139</v>
      </c>
      <c r="B303" s="108">
        <v>0.63881616802759211</v>
      </c>
      <c r="C303" s="31">
        <v>2.287834225164509E-2</v>
      </c>
      <c r="D303" s="32">
        <v>1.528714064105209</v>
      </c>
      <c r="E303" s="31">
        <v>2.3409972591121972E-2</v>
      </c>
      <c r="F303" s="33">
        <v>209.17877854220933</v>
      </c>
      <c r="G303" s="31">
        <v>2.1686619413414571E-2</v>
      </c>
      <c r="H303" s="34">
        <v>53</v>
      </c>
      <c r="L303" s="88"/>
    </row>
    <row r="304" spans="1:12" ht="15.6" x14ac:dyDescent="0.3">
      <c r="A304" s="98" t="s">
        <v>118</v>
      </c>
      <c r="B304" s="107" t="s">
        <v>166</v>
      </c>
      <c r="C304" s="26" t="s">
        <v>166</v>
      </c>
      <c r="D304" s="27" t="s">
        <v>166</v>
      </c>
      <c r="E304" s="26" t="s">
        <v>166</v>
      </c>
      <c r="F304" s="28" t="s">
        <v>166</v>
      </c>
      <c r="G304" s="26" t="s">
        <v>166</v>
      </c>
      <c r="H304" s="29" t="s">
        <v>166</v>
      </c>
      <c r="I304" s="85"/>
      <c r="J304" s="85"/>
      <c r="K304" s="85"/>
      <c r="L304" s="88"/>
    </row>
    <row r="305" spans="1:12" ht="15.6" x14ac:dyDescent="0.3">
      <c r="A305" s="59" t="s">
        <v>332</v>
      </c>
      <c r="B305" s="108">
        <v>23.248990427614498</v>
      </c>
      <c r="C305" s="31">
        <v>0.83263133688440227</v>
      </c>
      <c r="D305" s="32">
        <v>52.516639885716998</v>
      </c>
      <c r="E305" s="31">
        <v>0.80421390053872577</v>
      </c>
      <c r="F305" s="33">
        <v>8250.0115511397798</v>
      </c>
      <c r="G305" s="31">
        <v>0.85532032413957282</v>
      </c>
      <c r="H305" s="34">
        <v>1924</v>
      </c>
      <c r="L305" s="88"/>
    </row>
    <row r="306" spans="1:12" ht="16.2" customHeight="1" x14ac:dyDescent="0.3">
      <c r="A306" s="59" t="s">
        <v>319</v>
      </c>
      <c r="B306" s="108">
        <v>4.1174370736603096</v>
      </c>
      <c r="C306" s="31">
        <v>0.14746047342800478</v>
      </c>
      <c r="D306" s="32">
        <v>11.272221617132899</v>
      </c>
      <c r="E306" s="31">
        <v>0.17261723777794252</v>
      </c>
      <c r="F306" s="33">
        <v>1207.1854955331298</v>
      </c>
      <c r="G306" s="31">
        <v>0.1251550113518736</v>
      </c>
      <c r="H306" s="34">
        <v>351</v>
      </c>
      <c r="L306" s="88"/>
    </row>
    <row r="307" spans="1:12" ht="15.6" x14ac:dyDescent="0.3">
      <c r="A307" s="105" t="s">
        <v>388</v>
      </c>
      <c r="B307" s="108">
        <v>0.55588264694656597</v>
      </c>
      <c r="C307" s="31">
        <v>1.9908189687591973E-2</v>
      </c>
      <c r="D307" s="32">
        <v>1.5129690804529199</v>
      </c>
      <c r="E307" s="31">
        <v>2.3168861683331966E-2</v>
      </c>
      <c r="F307" s="33">
        <v>188.325593560214</v>
      </c>
      <c r="G307" s="31">
        <v>1.9524664508554036E-2</v>
      </c>
      <c r="H307" s="34">
        <v>50</v>
      </c>
      <c r="L307" s="88"/>
    </row>
    <row r="308" spans="1:12" x14ac:dyDescent="0.3">
      <c r="A308"/>
      <c r="L308" s="88"/>
    </row>
    <row r="309" spans="1:12" x14ac:dyDescent="0.3">
      <c r="A309"/>
      <c r="L309" s="88"/>
    </row>
    <row r="310" spans="1:12" x14ac:dyDescent="0.3">
      <c r="L310" s="88"/>
    </row>
    <row r="311" spans="1:12" x14ac:dyDescent="0.3">
      <c r="L311" s="88"/>
    </row>
    <row r="312" spans="1:12" x14ac:dyDescent="0.3">
      <c r="L312" s="88"/>
    </row>
    <row r="313" spans="1:12" x14ac:dyDescent="0.3">
      <c r="L313" s="88"/>
    </row>
    <row r="314" spans="1:12" x14ac:dyDescent="0.3">
      <c r="L314" s="88"/>
    </row>
    <row r="315" spans="1:12" x14ac:dyDescent="0.3">
      <c r="L315" s="88"/>
    </row>
    <row r="316" spans="1:12" x14ac:dyDescent="0.3">
      <c r="L316" s="88"/>
    </row>
    <row r="317" spans="1:12" x14ac:dyDescent="0.3">
      <c r="L317" s="88"/>
    </row>
    <row r="318" spans="1:12" x14ac:dyDescent="0.3">
      <c r="L318" s="88"/>
    </row>
    <row r="319" spans="1:12" x14ac:dyDescent="0.3">
      <c r="L319" s="88"/>
    </row>
    <row r="320" spans="1:12" x14ac:dyDescent="0.3">
      <c r="L320" s="88"/>
    </row>
    <row r="321" spans="12:12" x14ac:dyDescent="0.3">
      <c r="L321" s="88"/>
    </row>
    <row r="322" spans="12:12" x14ac:dyDescent="0.3">
      <c r="L322" s="88"/>
    </row>
    <row r="323" spans="12:12" x14ac:dyDescent="0.3">
      <c r="L323" s="88"/>
    </row>
    <row r="324" spans="12:12" x14ac:dyDescent="0.3">
      <c r="L324" s="88"/>
    </row>
    <row r="325" spans="12:12" x14ac:dyDescent="0.3">
      <c r="L325" s="88"/>
    </row>
    <row r="326" spans="12:12" x14ac:dyDescent="0.3">
      <c r="L326" s="88"/>
    </row>
    <row r="327" spans="12:12" x14ac:dyDescent="0.3">
      <c r="L327" s="88"/>
    </row>
    <row r="328" spans="12:12" x14ac:dyDescent="0.3">
      <c r="L328" s="88"/>
    </row>
    <row r="329" spans="12:12" x14ac:dyDescent="0.3">
      <c r="L329" s="88"/>
    </row>
    <row r="330" spans="12:12" x14ac:dyDescent="0.3">
      <c r="L330" s="88"/>
    </row>
    <row r="331" spans="12:12" x14ac:dyDescent="0.3">
      <c r="L331" s="88"/>
    </row>
    <row r="332" spans="12:12" x14ac:dyDescent="0.3">
      <c r="L332" s="88"/>
    </row>
    <row r="333" spans="12:12" x14ac:dyDescent="0.3">
      <c r="L333" s="88"/>
    </row>
    <row r="334" spans="12:12" x14ac:dyDescent="0.3">
      <c r="L334" s="88"/>
    </row>
    <row r="335" spans="12:12" x14ac:dyDescent="0.3">
      <c r="L335" s="88"/>
    </row>
    <row r="336" spans="12:12" x14ac:dyDescent="0.3">
      <c r="L336" s="88"/>
    </row>
    <row r="337" spans="12:12" x14ac:dyDescent="0.3">
      <c r="L337" s="88"/>
    </row>
    <row r="338" spans="12:12" x14ac:dyDescent="0.3">
      <c r="L338" s="88"/>
    </row>
    <row r="339" spans="12:12" x14ac:dyDescent="0.3">
      <c r="L339" s="88"/>
    </row>
    <row r="340" spans="12:12" x14ac:dyDescent="0.3">
      <c r="L340" s="88"/>
    </row>
    <row r="341" spans="12:12" x14ac:dyDescent="0.3">
      <c r="L341" s="88"/>
    </row>
    <row r="342" spans="12:12" x14ac:dyDescent="0.3">
      <c r="L342" s="88"/>
    </row>
    <row r="343" spans="12:12" x14ac:dyDescent="0.3">
      <c r="L343" s="88"/>
    </row>
    <row r="344" spans="12:12" x14ac:dyDescent="0.3">
      <c r="L344" s="88"/>
    </row>
    <row r="345" spans="12:12" x14ac:dyDescent="0.3">
      <c r="L345" s="88"/>
    </row>
    <row r="346" spans="12:12" x14ac:dyDescent="0.3">
      <c r="L346" s="88"/>
    </row>
    <row r="347" spans="12:12" x14ac:dyDescent="0.3">
      <c r="L347" s="88"/>
    </row>
    <row r="348" spans="12:12" x14ac:dyDescent="0.3">
      <c r="L348" s="88"/>
    </row>
    <row r="349" spans="12:12" x14ac:dyDescent="0.3">
      <c r="L349" s="88"/>
    </row>
    <row r="350" spans="12:12" x14ac:dyDescent="0.3">
      <c r="L350" s="88"/>
    </row>
    <row r="351" spans="12:12" x14ac:dyDescent="0.3">
      <c r="L351" s="88"/>
    </row>
    <row r="352" spans="12:12" x14ac:dyDescent="0.3">
      <c r="L352" s="88"/>
    </row>
    <row r="353" spans="12:12" x14ac:dyDescent="0.3">
      <c r="L353" s="88"/>
    </row>
    <row r="354" spans="12:12" x14ac:dyDescent="0.3">
      <c r="L354" s="88"/>
    </row>
    <row r="355" spans="12:12" x14ac:dyDescent="0.3">
      <c r="L355" s="88"/>
    </row>
    <row r="356" spans="12:12" x14ac:dyDescent="0.3">
      <c r="L356" s="88"/>
    </row>
    <row r="357" spans="12:12" x14ac:dyDescent="0.3">
      <c r="L357" s="88"/>
    </row>
    <row r="358" spans="12:12" x14ac:dyDescent="0.3">
      <c r="L358" s="88"/>
    </row>
    <row r="359" spans="12:12" x14ac:dyDescent="0.3">
      <c r="L359" s="88"/>
    </row>
    <row r="360" spans="12:12" x14ac:dyDescent="0.3">
      <c r="L360" s="88"/>
    </row>
    <row r="361" spans="12:12" x14ac:dyDescent="0.3">
      <c r="L361" s="88"/>
    </row>
    <row r="362" spans="12:12" x14ac:dyDescent="0.3">
      <c r="L362" s="88"/>
    </row>
    <row r="363" spans="12:12" x14ac:dyDescent="0.3">
      <c r="L363" s="88"/>
    </row>
    <row r="364" spans="12:12" x14ac:dyDescent="0.3">
      <c r="L364" s="88"/>
    </row>
    <row r="365" spans="12:12" x14ac:dyDescent="0.3">
      <c r="L365" s="88"/>
    </row>
    <row r="366" spans="12:12" x14ac:dyDescent="0.3">
      <c r="L366" s="88"/>
    </row>
    <row r="367" spans="12:12" x14ac:dyDescent="0.3">
      <c r="L367" s="88"/>
    </row>
    <row r="368" spans="12:12" x14ac:dyDescent="0.3">
      <c r="L368" s="88"/>
    </row>
    <row r="369" spans="12:12" x14ac:dyDescent="0.3">
      <c r="L369" s="88"/>
    </row>
    <row r="370" spans="12:12" x14ac:dyDescent="0.3">
      <c r="L370" s="88"/>
    </row>
    <row r="371" spans="12:12" x14ac:dyDescent="0.3">
      <c r="L371" s="88"/>
    </row>
    <row r="372" spans="12:12" x14ac:dyDescent="0.3">
      <c r="L372" s="88"/>
    </row>
    <row r="373" spans="12:12" x14ac:dyDescent="0.3">
      <c r="L373" s="88"/>
    </row>
    <row r="374" spans="12:12" x14ac:dyDescent="0.3">
      <c r="L374" s="88"/>
    </row>
    <row r="375" spans="12:12" x14ac:dyDescent="0.3">
      <c r="L375" s="88"/>
    </row>
    <row r="376" spans="12:12" x14ac:dyDescent="0.3">
      <c r="L376" s="88"/>
    </row>
    <row r="377" spans="12:12" x14ac:dyDescent="0.3">
      <c r="L377" s="88"/>
    </row>
    <row r="378" spans="12:12" x14ac:dyDescent="0.3">
      <c r="L378" s="88"/>
    </row>
    <row r="379" spans="12:12" x14ac:dyDescent="0.3">
      <c r="L379" s="88"/>
    </row>
    <row r="380" spans="12:12" x14ac:dyDescent="0.3">
      <c r="L380" s="88"/>
    </row>
    <row r="381" spans="12:12" x14ac:dyDescent="0.3">
      <c r="L381" s="88"/>
    </row>
    <row r="382" spans="12:12" x14ac:dyDescent="0.3">
      <c r="L382" s="88"/>
    </row>
    <row r="383" spans="12:12" x14ac:dyDescent="0.3">
      <c r="L383" s="88"/>
    </row>
    <row r="384" spans="12:12" x14ac:dyDescent="0.3">
      <c r="L384" s="88"/>
    </row>
    <row r="385" spans="12:12" x14ac:dyDescent="0.3">
      <c r="L385" s="88"/>
    </row>
    <row r="386" spans="12:12" x14ac:dyDescent="0.3">
      <c r="L386" s="88"/>
    </row>
    <row r="387" spans="12:12" x14ac:dyDescent="0.3">
      <c r="L387" s="88"/>
    </row>
    <row r="388" spans="12:12" x14ac:dyDescent="0.3">
      <c r="L388" s="88"/>
    </row>
    <row r="389" spans="12:12" x14ac:dyDescent="0.3">
      <c r="L389" s="88"/>
    </row>
    <row r="390" spans="12:12" x14ac:dyDescent="0.3">
      <c r="L390" s="88"/>
    </row>
    <row r="391" spans="12:12" x14ac:dyDescent="0.3">
      <c r="L391" s="88"/>
    </row>
    <row r="392" spans="12:12" x14ac:dyDescent="0.3">
      <c r="L392" s="88"/>
    </row>
    <row r="393" spans="12:12" x14ac:dyDescent="0.3">
      <c r="L393" s="88"/>
    </row>
    <row r="394" spans="12:12" x14ac:dyDescent="0.3">
      <c r="L394" s="88"/>
    </row>
    <row r="395" spans="12:12" x14ac:dyDescent="0.3">
      <c r="L395" s="88"/>
    </row>
    <row r="396" spans="12:12" x14ac:dyDescent="0.3">
      <c r="L396" s="88"/>
    </row>
    <row r="397" spans="12:12" x14ac:dyDescent="0.3">
      <c r="L397" s="88"/>
    </row>
    <row r="398" spans="12:12" x14ac:dyDescent="0.3">
      <c r="L398" s="88"/>
    </row>
    <row r="399" spans="12:12" x14ac:dyDescent="0.3">
      <c r="L399" s="88"/>
    </row>
    <row r="400" spans="12:12" x14ac:dyDescent="0.3">
      <c r="L400" s="88"/>
    </row>
    <row r="401" spans="12:12" x14ac:dyDescent="0.3">
      <c r="L401" s="88"/>
    </row>
    <row r="402" spans="12:12" x14ac:dyDescent="0.3">
      <c r="L402" s="88"/>
    </row>
    <row r="403" spans="12:12" x14ac:dyDescent="0.3">
      <c r="L403" s="88"/>
    </row>
    <row r="404" spans="12:12" x14ac:dyDescent="0.3">
      <c r="L404" s="88"/>
    </row>
    <row r="405" spans="12:12" x14ac:dyDescent="0.3">
      <c r="L405" s="88"/>
    </row>
    <row r="406" spans="12:12" x14ac:dyDescent="0.3">
      <c r="L406" s="88"/>
    </row>
    <row r="407" spans="12:12" x14ac:dyDescent="0.3">
      <c r="L407" s="88"/>
    </row>
    <row r="408" spans="12:12" x14ac:dyDescent="0.3">
      <c r="L408" s="88"/>
    </row>
    <row r="409" spans="12:12" x14ac:dyDescent="0.3">
      <c r="L409" s="88"/>
    </row>
    <row r="410" spans="12:12" x14ac:dyDescent="0.3">
      <c r="L410" s="88"/>
    </row>
    <row r="411" spans="12:12" x14ac:dyDescent="0.3">
      <c r="L411" s="88"/>
    </row>
    <row r="412" spans="12:12" x14ac:dyDescent="0.3">
      <c r="L412" s="88"/>
    </row>
    <row r="413" spans="12:12" x14ac:dyDescent="0.3">
      <c r="L413" s="88"/>
    </row>
    <row r="414" spans="12:12" x14ac:dyDescent="0.3">
      <c r="L414" s="88"/>
    </row>
    <row r="415" spans="12:12" x14ac:dyDescent="0.3">
      <c r="L415" s="88"/>
    </row>
    <row r="416" spans="12:12" x14ac:dyDescent="0.3">
      <c r="L416" s="88"/>
    </row>
    <row r="417" spans="12:12" x14ac:dyDescent="0.3">
      <c r="L417" s="88"/>
    </row>
    <row r="418" spans="12:12" x14ac:dyDescent="0.3">
      <c r="L418" s="88"/>
    </row>
    <row r="419" spans="12:12" x14ac:dyDescent="0.3">
      <c r="L419" s="88"/>
    </row>
    <row r="420" spans="12:12" x14ac:dyDescent="0.3">
      <c r="L420" s="88"/>
    </row>
    <row r="421" spans="12:12" x14ac:dyDescent="0.3">
      <c r="L421" s="88"/>
    </row>
    <row r="422" spans="12:12" x14ac:dyDescent="0.3">
      <c r="L422" s="88"/>
    </row>
    <row r="423" spans="12:12" x14ac:dyDescent="0.3">
      <c r="L423" s="88"/>
    </row>
    <row r="424" spans="12:12" x14ac:dyDescent="0.3">
      <c r="L424" s="88"/>
    </row>
    <row r="425" spans="12:12" x14ac:dyDescent="0.3">
      <c r="L425" s="88"/>
    </row>
    <row r="426" spans="12:12" x14ac:dyDescent="0.3">
      <c r="L426" s="88"/>
    </row>
    <row r="427" spans="12:12" x14ac:dyDescent="0.3">
      <c r="L427" s="88"/>
    </row>
    <row r="428" spans="12:12" x14ac:dyDescent="0.3">
      <c r="L428" s="88"/>
    </row>
    <row r="429" spans="12:12" x14ac:dyDescent="0.3">
      <c r="L429" s="88"/>
    </row>
    <row r="430" spans="12:12" x14ac:dyDescent="0.3">
      <c r="L430" s="88"/>
    </row>
    <row r="431" spans="12:12" x14ac:dyDescent="0.3">
      <c r="L431" s="88"/>
    </row>
    <row r="432" spans="12:12" x14ac:dyDescent="0.3">
      <c r="L432" s="88"/>
    </row>
    <row r="433" spans="9:12" x14ac:dyDescent="0.3">
      <c r="L433" s="88"/>
    </row>
    <row r="434" spans="9:12" x14ac:dyDescent="0.3">
      <c r="L434" s="88"/>
    </row>
    <row r="435" spans="9:12" x14ac:dyDescent="0.3">
      <c r="L435" s="88"/>
    </row>
    <row r="436" spans="9:12" x14ac:dyDescent="0.3">
      <c r="L436" s="88"/>
    </row>
    <row r="437" spans="9:12" x14ac:dyDescent="0.3">
      <c r="L437" s="88"/>
    </row>
    <row r="438" spans="9:12" x14ac:dyDescent="0.3">
      <c r="L438" s="88"/>
    </row>
    <row r="439" spans="9:12" x14ac:dyDescent="0.3">
      <c r="L439" s="88"/>
    </row>
    <row r="440" spans="9:12" x14ac:dyDescent="0.3">
      <c r="L440" s="88"/>
    </row>
    <row r="441" spans="9:12" x14ac:dyDescent="0.3">
      <c r="L441" s="88"/>
    </row>
    <row r="442" spans="9:12" x14ac:dyDescent="0.3">
      <c r="L442" s="88"/>
    </row>
    <row r="443" spans="9:12" x14ac:dyDescent="0.3">
      <c r="I443" s="85"/>
      <c r="J443" s="85"/>
      <c r="K443" s="88"/>
    </row>
    <row r="444" spans="9:12" x14ac:dyDescent="0.3">
      <c r="K444" s="88"/>
    </row>
    <row r="445" spans="9:12" x14ac:dyDescent="0.3">
      <c r="K445" s="88"/>
    </row>
    <row r="446" spans="9:12" x14ac:dyDescent="0.3">
      <c r="K446" s="88"/>
    </row>
    <row r="447" spans="9:12" x14ac:dyDescent="0.3">
      <c r="I447" s="85"/>
      <c r="J447" s="85"/>
      <c r="K447" s="88"/>
    </row>
    <row r="448" spans="9:12" x14ac:dyDescent="0.3">
      <c r="K448" s="88"/>
    </row>
    <row r="449" spans="9:11" x14ac:dyDescent="0.3">
      <c r="K449" s="88"/>
    </row>
    <row r="450" spans="9:11" x14ac:dyDescent="0.3">
      <c r="K450" s="88"/>
    </row>
    <row r="451" spans="9:11" x14ac:dyDescent="0.3">
      <c r="K451" s="88"/>
    </row>
    <row r="452" spans="9:11" x14ac:dyDescent="0.3">
      <c r="K452" s="88"/>
    </row>
    <row r="453" spans="9:11" x14ac:dyDescent="0.3">
      <c r="K453" s="88"/>
    </row>
    <row r="454" spans="9:11" x14ac:dyDescent="0.3">
      <c r="I454" s="85"/>
      <c r="J454" s="85"/>
      <c r="K454" s="88"/>
    </row>
    <row r="455" spans="9:11" x14ac:dyDescent="0.3">
      <c r="K455" s="88"/>
    </row>
    <row r="456" spans="9:11" x14ac:dyDescent="0.3">
      <c r="K456" s="88"/>
    </row>
    <row r="457" spans="9:11" x14ac:dyDescent="0.3">
      <c r="K457" s="88"/>
    </row>
    <row r="458" spans="9:11" x14ac:dyDescent="0.3">
      <c r="I458" s="85"/>
      <c r="J458" s="85"/>
      <c r="K458" s="88"/>
    </row>
    <row r="459" spans="9:11" x14ac:dyDescent="0.3">
      <c r="K459" s="88"/>
    </row>
    <row r="460" spans="9:11" x14ac:dyDescent="0.3">
      <c r="K460" s="88"/>
    </row>
    <row r="461" spans="9:11" x14ac:dyDescent="0.3">
      <c r="K461" s="88"/>
    </row>
    <row r="462" spans="9:11" x14ac:dyDescent="0.3">
      <c r="K462" s="88"/>
    </row>
    <row r="463" spans="9:11" x14ac:dyDescent="0.3">
      <c r="I463" s="85"/>
      <c r="J463" s="85"/>
      <c r="K463" s="88"/>
    </row>
    <row r="464" spans="9:11" x14ac:dyDescent="0.3">
      <c r="K464" s="88"/>
    </row>
    <row r="465" spans="9:11" x14ac:dyDescent="0.3">
      <c r="K465" s="88"/>
    </row>
    <row r="466" spans="9:11" x14ac:dyDescent="0.3">
      <c r="K466" s="88"/>
    </row>
    <row r="467" spans="9:11" x14ac:dyDescent="0.3">
      <c r="I467" s="85"/>
      <c r="J467" s="85"/>
      <c r="K467" s="88"/>
    </row>
    <row r="468" spans="9:11" x14ac:dyDescent="0.3">
      <c r="K468" s="88"/>
    </row>
    <row r="469" spans="9:11" x14ac:dyDescent="0.3">
      <c r="K469" s="88"/>
    </row>
    <row r="470" spans="9:11" x14ac:dyDescent="0.3">
      <c r="I470" s="85"/>
      <c r="J470" s="85"/>
      <c r="K470" s="88"/>
    </row>
    <row r="471" spans="9:11" x14ac:dyDescent="0.3">
      <c r="K471" s="88"/>
    </row>
    <row r="472" spans="9:11" x14ac:dyDescent="0.3">
      <c r="K472" s="88"/>
    </row>
    <row r="473" spans="9:11" x14ac:dyDescent="0.3">
      <c r="K473" s="88"/>
    </row>
    <row r="474" spans="9:11" x14ac:dyDescent="0.3">
      <c r="K474" s="88"/>
    </row>
    <row r="475" spans="9:11" x14ac:dyDescent="0.3">
      <c r="K475" s="88"/>
    </row>
    <row r="476" spans="9:11" x14ac:dyDescent="0.3">
      <c r="K476" s="88"/>
    </row>
    <row r="477" spans="9:11" x14ac:dyDescent="0.3">
      <c r="K477" s="88"/>
    </row>
    <row r="478" spans="9:11" x14ac:dyDescent="0.3">
      <c r="I478" s="85"/>
      <c r="J478" s="85"/>
      <c r="K478" s="88"/>
    </row>
    <row r="479" spans="9:11" x14ac:dyDescent="0.3">
      <c r="K479" s="88"/>
    </row>
    <row r="480" spans="9:11" x14ac:dyDescent="0.3">
      <c r="K480" s="88"/>
    </row>
    <row r="481" spans="9:11" x14ac:dyDescent="0.3">
      <c r="K481" s="88"/>
    </row>
    <row r="482" spans="9:11" x14ac:dyDescent="0.3">
      <c r="K482" s="88"/>
    </row>
    <row r="483" spans="9:11" x14ac:dyDescent="0.3">
      <c r="I483" s="85"/>
      <c r="J483" s="85"/>
      <c r="K483" s="88"/>
    </row>
    <row r="484" spans="9:11" x14ac:dyDescent="0.3">
      <c r="I484" s="85"/>
      <c r="J484" s="85"/>
      <c r="K484" s="88"/>
    </row>
    <row r="485" spans="9:11" x14ac:dyDescent="0.3">
      <c r="I485" s="87"/>
      <c r="J485" s="87"/>
      <c r="K485" s="87"/>
    </row>
    <row r="486" spans="9:11" x14ac:dyDescent="0.3">
      <c r="K486" s="88"/>
    </row>
    <row r="487" spans="9:11" x14ac:dyDescent="0.3">
      <c r="K487" s="88"/>
    </row>
    <row r="488" spans="9:11" x14ac:dyDescent="0.3">
      <c r="K488" s="88"/>
    </row>
    <row r="489" spans="9:11" x14ac:dyDescent="0.3">
      <c r="I489" s="85"/>
      <c r="J489" s="85"/>
      <c r="K489" s="88"/>
    </row>
    <row r="490" spans="9:11" x14ac:dyDescent="0.3">
      <c r="K490" s="88"/>
    </row>
    <row r="491" spans="9:11" x14ac:dyDescent="0.3">
      <c r="K491" s="88"/>
    </row>
    <row r="492" spans="9:11" x14ac:dyDescent="0.3">
      <c r="K492" s="88"/>
    </row>
  </sheetData>
  <phoneticPr fontId="6" type="noConversion"/>
  <conditionalFormatting sqref="H6 H9:H13 H15:H23 H25:H36 H38:H41 H44:H54 H56:H60 H62:H66 H68:H72 H75:H84 H86:H89 H91:H94 H96:H99 H101:H112 H115:H118 H120:H123 H125:H130 H132:H133 H135:H142 H145:H148 H150:H152 H154:H156 H158:H159 H161:H164 H166:H168 H170:H178 H180:H196 H198:H200 H202:H206 H208:H209 H212:H219 H222:H230 H250:H255 H257:H259 H261:H266 H272:H275 H277:H279 H281:H282 H284:H290 H292:H296 H299:H303 H305:H307">
    <cfRule type="cellIs" dxfId="51" priority="53" operator="between">
      <formula>30</formula>
      <formula>99</formula>
    </cfRule>
    <cfRule type="cellIs" dxfId="50" priority="54" operator="between">
      <formula>0</formula>
      <formula>29</formula>
    </cfRule>
  </conditionalFormatting>
  <conditionalFormatting sqref="H8">
    <cfRule type="cellIs" dxfId="49" priority="52" operator="between">
      <formula>0</formula>
      <formula>29</formula>
    </cfRule>
    <cfRule type="cellIs" dxfId="48" priority="51" operator="between">
      <formula>30</formula>
      <formula>99</formula>
    </cfRule>
  </conditionalFormatting>
  <conditionalFormatting sqref="H14">
    <cfRule type="cellIs" dxfId="47" priority="50" operator="between">
      <formula>0</formula>
      <formula>29</formula>
    </cfRule>
    <cfRule type="cellIs" dxfId="46" priority="49" operator="between">
      <formula>30</formula>
      <formula>99</formula>
    </cfRule>
  </conditionalFormatting>
  <conditionalFormatting sqref="H43">
    <cfRule type="cellIs" dxfId="45" priority="48" operator="between">
      <formula>0</formula>
      <formula>29</formula>
    </cfRule>
    <cfRule type="cellIs" dxfId="44" priority="47" operator="between">
      <formula>30</formula>
      <formula>99</formula>
    </cfRule>
  </conditionalFormatting>
  <conditionalFormatting sqref="H55">
    <cfRule type="cellIs" dxfId="43" priority="46" operator="between">
      <formula>0</formula>
      <formula>29</formula>
    </cfRule>
    <cfRule type="cellIs" dxfId="42" priority="45" operator="between">
      <formula>30</formula>
      <formula>99</formula>
    </cfRule>
  </conditionalFormatting>
  <conditionalFormatting sqref="H61">
    <cfRule type="cellIs" dxfId="41" priority="44" operator="between">
      <formula>0</formula>
      <formula>29</formula>
    </cfRule>
    <cfRule type="cellIs" dxfId="40" priority="43" operator="between">
      <formula>30</formula>
      <formula>99</formula>
    </cfRule>
  </conditionalFormatting>
  <conditionalFormatting sqref="H74">
    <cfRule type="cellIs" dxfId="39" priority="40" operator="between">
      <formula>0</formula>
      <formula>29</formula>
    </cfRule>
    <cfRule type="cellIs" dxfId="38" priority="39" operator="between">
      <formula>30</formula>
      <formula>99</formula>
    </cfRule>
  </conditionalFormatting>
  <conditionalFormatting sqref="H85">
    <cfRule type="cellIs" dxfId="37" priority="38" operator="between">
      <formula>0</formula>
      <formula>29</formula>
    </cfRule>
    <cfRule type="cellIs" dxfId="36" priority="37" operator="between">
      <formula>30</formula>
      <formula>99</formula>
    </cfRule>
  </conditionalFormatting>
  <conditionalFormatting sqref="H90">
    <cfRule type="cellIs" dxfId="35" priority="36" operator="between">
      <formula>0</formula>
      <formula>29</formula>
    </cfRule>
    <cfRule type="cellIs" dxfId="34" priority="35" operator="between">
      <formula>30</formula>
      <formula>99</formula>
    </cfRule>
  </conditionalFormatting>
  <conditionalFormatting sqref="H114">
    <cfRule type="cellIs" dxfId="33" priority="33" operator="between">
      <formula>30</formula>
      <formula>99</formula>
    </cfRule>
    <cfRule type="cellIs" dxfId="32" priority="34" operator="between">
      <formula>0</formula>
      <formula>29</formula>
    </cfRule>
  </conditionalFormatting>
  <conditionalFormatting sqref="H119">
    <cfRule type="cellIs" dxfId="31" priority="32" operator="between">
      <formula>0</formula>
      <formula>29</formula>
    </cfRule>
    <cfRule type="cellIs" dxfId="30" priority="31" operator="between">
      <formula>30</formula>
      <formula>99</formula>
    </cfRule>
  </conditionalFormatting>
  <conditionalFormatting sqref="H124">
    <cfRule type="cellIs" dxfId="29" priority="30" operator="between">
      <formula>0</formula>
      <formula>29</formula>
    </cfRule>
    <cfRule type="cellIs" dxfId="28" priority="29" operator="between">
      <formula>30</formula>
      <formula>99</formula>
    </cfRule>
  </conditionalFormatting>
  <conditionalFormatting sqref="H131">
    <cfRule type="cellIs" dxfId="27" priority="27" operator="between">
      <formula>30</formula>
      <formula>99</formula>
    </cfRule>
    <cfRule type="cellIs" dxfId="26" priority="28" operator="between">
      <formula>0</formula>
      <formula>29</formula>
    </cfRule>
  </conditionalFormatting>
  <conditionalFormatting sqref="H134">
    <cfRule type="cellIs" dxfId="25" priority="26" operator="between">
      <formula>0</formula>
      <formula>29</formula>
    </cfRule>
    <cfRule type="cellIs" dxfId="24" priority="25" operator="between">
      <formula>30</formula>
      <formula>99</formula>
    </cfRule>
  </conditionalFormatting>
  <conditionalFormatting sqref="H144">
    <cfRule type="cellIs" dxfId="23" priority="24" operator="between">
      <formula>0</formula>
      <formula>29</formula>
    </cfRule>
    <cfRule type="cellIs" dxfId="22" priority="23" operator="between">
      <formula>30</formula>
      <formula>99</formula>
    </cfRule>
  </conditionalFormatting>
  <conditionalFormatting sqref="H149">
    <cfRule type="cellIs" dxfId="21" priority="21" operator="between">
      <formula>30</formula>
      <formula>99</formula>
    </cfRule>
    <cfRule type="cellIs" dxfId="20" priority="22" operator="between">
      <formula>0</formula>
      <formula>29</formula>
    </cfRule>
  </conditionalFormatting>
  <conditionalFormatting sqref="H153">
    <cfRule type="cellIs" dxfId="19" priority="20" operator="between">
      <formula>0</formula>
      <formula>29</formula>
    </cfRule>
    <cfRule type="cellIs" dxfId="18" priority="19" operator="between">
      <formula>30</formula>
      <formula>99</formula>
    </cfRule>
  </conditionalFormatting>
  <conditionalFormatting sqref="H157">
    <cfRule type="cellIs" dxfId="17" priority="18" operator="between">
      <formula>0</formula>
      <formula>29</formula>
    </cfRule>
    <cfRule type="cellIs" dxfId="16" priority="17" operator="between">
      <formula>30</formula>
      <formula>99</formula>
    </cfRule>
  </conditionalFormatting>
  <conditionalFormatting sqref="H160">
    <cfRule type="cellIs" dxfId="15" priority="16" operator="between">
      <formula>0</formula>
      <formula>29</formula>
    </cfRule>
    <cfRule type="cellIs" dxfId="14" priority="15" operator="between">
      <formula>30</formula>
      <formula>99</formula>
    </cfRule>
  </conditionalFormatting>
  <conditionalFormatting sqref="H165">
    <cfRule type="cellIs" dxfId="13" priority="13" operator="between">
      <formula>30</formula>
      <formula>99</formula>
    </cfRule>
    <cfRule type="cellIs" dxfId="12" priority="14" operator="between">
      <formula>0</formula>
      <formula>29</formula>
    </cfRule>
  </conditionalFormatting>
  <conditionalFormatting sqref="H179">
    <cfRule type="cellIs" dxfId="11" priority="12" operator="between">
      <formula>0</formula>
      <formula>29</formula>
    </cfRule>
    <cfRule type="cellIs" dxfId="10" priority="11" operator="between">
      <formula>30</formula>
      <formula>99</formula>
    </cfRule>
  </conditionalFormatting>
  <conditionalFormatting sqref="H211">
    <cfRule type="cellIs" dxfId="9" priority="10" operator="between">
      <formula>0</formula>
      <formula>29</formula>
    </cfRule>
    <cfRule type="cellIs" dxfId="8" priority="9" operator="between">
      <formula>30</formula>
      <formula>99</formula>
    </cfRule>
  </conditionalFormatting>
  <conditionalFormatting sqref="H232:H234">
    <cfRule type="cellIs" dxfId="7" priority="6" operator="between">
      <formula>0</formula>
      <formula>29</formula>
    </cfRule>
    <cfRule type="cellIs" dxfId="6" priority="5" operator="between">
      <formula>30</formula>
      <formula>99</formula>
    </cfRule>
  </conditionalFormatting>
  <conditionalFormatting sqref="H236:H248">
    <cfRule type="cellIs" dxfId="5" priority="4" operator="between">
      <formula>0</formula>
      <formula>29</formula>
    </cfRule>
    <cfRule type="cellIs" dxfId="4" priority="3" operator="between">
      <formula>30</formula>
      <formula>99</formula>
    </cfRule>
  </conditionalFormatting>
  <conditionalFormatting sqref="H268:H270">
    <cfRule type="cellIs" dxfId="3" priority="2" operator="between">
      <formula>0</formula>
      <formula>29</formula>
    </cfRule>
    <cfRule type="cellIs" dxfId="2" priority="1" operator="between">
      <formula>30</formula>
      <formula>99</formula>
    </cfRule>
  </conditionalFormatting>
  <conditionalFormatting sqref="H298">
    <cfRule type="cellIs" dxfId="1" priority="7" operator="between">
      <formula>30</formula>
      <formula>99</formula>
    </cfRule>
    <cfRule type="cellIs" dxfId="0" priority="8" operator="between">
      <formula>0</formula>
      <formula>29</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8c14a5b0-b5e3-4aad-a71c-bbba1d972829" xsi:nil="true"/>
    <TaxCatchAll xmlns="73f55de1-493b-4f69-85b0-96a88417424d" xsi:nil="true"/>
    <lcf76f155ced4ddcb4097134ff3c332f xmlns="8c14a5b0-b5e3-4aad-a71c-bbba1d9728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18DF597895A2948962D4BE0DB6E3953" ma:contentTypeVersion="17" ma:contentTypeDescription="Create a new document." ma:contentTypeScope="" ma:versionID="666d6d79edb457f9b5ba47afdacaeeb5">
  <xsd:schema xmlns:xsd="http://www.w3.org/2001/XMLSchema" xmlns:xs="http://www.w3.org/2001/XMLSchema" xmlns:p="http://schemas.microsoft.com/office/2006/metadata/properties" xmlns:ns2="73f55de1-493b-4f69-85b0-96a88417424d" xmlns:ns3="8c14a5b0-b5e3-4aad-a71c-bbba1d972829" targetNamespace="http://schemas.microsoft.com/office/2006/metadata/properties" ma:root="true" ma:fieldsID="6c8359b1499d7b585b53c1fb43dbb908" ns2:_="" ns3:_="">
    <xsd:import namespace="73f55de1-493b-4f69-85b0-96a88417424d"/>
    <xsd:import namespace="8c14a5b0-b5e3-4aad-a71c-bbba1d972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2:TaxCatchAll"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f55de1-493b-4f69-85b0-96a8841742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9705ed7-2bc8-4e11-b47b-457b408187a1}" ma:internalName="TaxCatchAll" ma:showField="CatchAllData" ma:web="73f55de1-493b-4f69-85b0-96a8841742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14a5b0-b5e3-4aad-a71c-bbba1d972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f2dd975-943e-4a2b-bd50-ee43505297e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FFA6C9-C9E2-4673-B374-96C4EFC85A60}">
  <ds:schemaRefs>
    <ds:schemaRef ds:uri="http://schemas.microsoft.com/office/2006/metadata/properties"/>
    <ds:schemaRef ds:uri="http://schemas.microsoft.com/office/infopath/2007/PartnerControls"/>
    <ds:schemaRef ds:uri="8c14a5b0-b5e3-4aad-a71c-bbba1d972829"/>
    <ds:schemaRef ds:uri="73f55de1-493b-4f69-85b0-96a88417424d"/>
  </ds:schemaRefs>
</ds:datastoreItem>
</file>

<file path=customXml/itemProps2.xml><?xml version="1.0" encoding="utf-8"?>
<ds:datastoreItem xmlns:ds="http://schemas.openxmlformats.org/officeDocument/2006/customXml" ds:itemID="{E44E7F3C-1F8E-4E06-954B-10389395F27F}">
  <ds:schemaRefs>
    <ds:schemaRef ds:uri="http://schemas.microsoft.com/sharepoint/v3/contenttype/forms"/>
  </ds:schemaRefs>
</ds:datastoreItem>
</file>

<file path=customXml/itemProps3.xml><?xml version="1.0" encoding="utf-8"?>
<ds:datastoreItem xmlns:ds="http://schemas.openxmlformats.org/officeDocument/2006/customXml" ds:itemID="{D3F3A387-3915-4B73-A0B6-7EBE2B5F1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f55de1-493b-4f69-85b0-96a88417424d"/>
    <ds:schemaRef ds:uri="8c14a5b0-b5e3-4aad-a71c-bbba1d972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Guide</vt:lpstr>
      <vt:lpstr>Table of contents</vt:lpstr>
      <vt:lpstr>Total Trips</vt:lpstr>
      <vt:lpstr>Holiday Trips</vt:lpstr>
      <vt:lpstr>Visit Friends or Relatives</vt:lpstr>
      <vt:lpstr>Business Trips</vt:lpstr>
      <vt:lpstr>Miscellaneous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VIRT-RS10</dc:creator>
  <cp:keywords/>
  <dc:description/>
  <cp:lastModifiedBy>Hazel Scully</cp:lastModifiedBy>
  <cp:revision/>
  <dcterms:created xsi:type="dcterms:W3CDTF">2023-09-01T12:04:12Z</dcterms:created>
  <dcterms:modified xsi:type="dcterms:W3CDTF">2025-06-16T13:36:48Z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0x010100118DF597895A2948962D4BE0DB6E3953</vt:lpwstr>
  </property>
  <property fmtid="{D5CDD505-2E9C-101B-9397-08002B2CF9AE}" pid="3" name="MediaServiceImageTags">
    <vt:lpwstr/>
  </property>
</Properties>
</file>