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rskgroup.sharepoint.com/sites/BMGResearch/Shared Documents/Projects/Live Projects/Projects-1XXX/Pro_1963/Data House/Annual Report Spec and Tables/GBTS/Complete tables/England/CLEAN/"/>
    </mc:Choice>
  </mc:AlternateContent>
  <xr:revisionPtr revIDLastSave="14" documentId="8_{37EA5A60-47CE-437B-A4E7-0CA5E030C3B1}" xr6:coauthVersionLast="47" xr6:coauthVersionMax="47" xr10:uidLastSave="{AEFCC318-3ECC-4D08-8978-2FFF1E9621B2}"/>
  <bookViews>
    <workbookView xWindow="-108" yWindow="-108" windowWidth="23256" windowHeight="12456" tabRatio="780" activeTab="1" xr2:uid="{ED05DFA7-0D90-4002-BD84-1D7140BED06D}"/>
  </bookViews>
  <sheets>
    <sheet name="Table Guide" sheetId="14" r:id="rId1"/>
    <sheet name="Table of contents" sheetId="8" r:id="rId2"/>
    <sheet name="Total Trips" sheetId="1" r:id="rId3"/>
    <sheet name="Holiday Trips" sheetId="6" r:id="rId4"/>
    <sheet name="Visit Friends or Relatives" sheetId="2" r:id="rId5"/>
    <sheet name="Business Trips" sheetId="3" r:id="rId6"/>
    <sheet name="Miscellaneous Trips" sheetId="4" r:id="rId7"/>
  </sheets>
  <externalReferences>
    <externalReference r:id="rId8"/>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8" l="1"/>
  <c r="E33" i="8"/>
  <c r="D33" i="8"/>
  <c r="C33" i="8"/>
  <c r="B33" i="8"/>
  <c r="F32" i="8"/>
  <c r="E32" i="8"/>
  <c r="D32" i="8"/>
  <c r="C32" i="8"/>
  <c r="B32" i="8"/>
  <c r="F31" i="8"/>
  <c r="E31" i="8"/>
  <c r="D31" i="8"/>
  <c r="C31" i="8"/>
  <c r="B31" i="8"/>
  <c r="F30" i="8"/>
  <c r="E30" i="8"/>
  <c r="D30" i="8"/>
  <c r="C30" i="8"/>
  <c r="B30" i="8"/>
  <c r="F29" i="8"/>
  <c r="E29" i="8"/>
  <c r="D29" i="8"/>
  <c r="C29" i="8"/>
  <c r="B29" i="8"/>
  <c r="F28" i="8"/>
  <c r="E28" i="8"/>
  <c r="D28" i="8"/>
  <c r="C28" i="8"/>
  <c r="B28" i="8"/>
  <c r="F27" i="8"/>
  <c r="E27" i="8"/>
  <c r="D27" i="8"/>
  <c r="C27" i="8"/>
  <c r="B27" i="8"/>
  <c r="F26" i="8"/>
  <c r="E26" i="8"/>
  <c r="D26" i="8"/>
  <c r="C26" i="8"/>
  <c r="B26" i="8"/>
  <c r="F25" i="8"/>
  <c r="E25" i="8"/>
  <c r="D25" i="8"/>
  <c r="C25" i="8"/>
  <c r="B25" i="8"/>
  <c r="F24" i="8"/>
  <c r="E24" i="8"/>
  <c r="D24" i="8"/>
  <c r="C24" i="8"/>
  <c r="B24" i="8"/>
  <c r="F23" i="8"/>
  <c r="E23" i="8"/>
  <c r="D23" i="8"/>
  <c r="C23" i="8"/>
  <c r="B23" i="8"/>
  <c r="F22" i="8"/>
  <c r="E22" i="8"/>
  <c r="D22" i="8"/>
  <c r="C22" i="8"/>
  <c r="B22" i="8"/>
  <c r="F21" i="8"/>
  <c r="E21" i="8"/>
  <c r="D21" i="8"/>
  <c r="C21" i="8"/>
  <c r="B21" i="8"/>
  <c r="F20" i="8"/>
  <c r="E20" i="8"/>
  <c r="D20" i="8"/>
  <c r="C20" i="8"/>
  <c r="B20" i="8"/>
  <c r="F19" i="8"/>
  <c r="E19" i="8"/>
  <c r="D19" i="8"/>
  <c r="C19" i="8"/>
  <c r="B19" i="8"/>
  <c r="F18" i="8"/>
  <c r="E18" i="8"/>
  <c r="D18" i="8"/>
  <c r="C18" i="8"/>
  <c r="B18" i="8"/>
  <c r="F17" i="8"/>
  <c r="E17" i="8"/>
  <c r="D17" i="8"/>
  <c r="C17" i="8"/>
  <c r="B17" i="8"/>
  <c r="F16" i="8"/>
  <c r="E16" i="8"/>
  <c r="D16" i="8"/>
  <c r="C16" i="8"/>
  <c r="B16" i="8"/>
  <c r="F15" i="8"/>
  <c r="E15" i="8"/>
  <c r="D15" i="8"/>
  <c r="C15" i="8"/>
  <c r="B15" i="8"/>
  <c r="F14" i="8"/>
  <c r="E14" i="8"/>
  <c r="D14" i="8"/>
  <c r="C14" i="8"/>
  <c r="B14" i="8"/>
  <c r="F13" i="8"/>
  <c r="E13" i="8"/>
  <c r="D13" i="8"/>
  <c r="C13" i="8"/>
  <c r="B13" i="8"/>
  <c r="F12" i="8"/>
  <c r="E12" i="8"/>
  <c r="D12" i="8"/>
  <c r="C12" i="8"/>
  <c r="B12" i="8"/>
  <c r="F11" i="8"/>
  <c r="E11" i="8"/>
  <c r="D11" i="8"/>
  <c r="C11" i="8"/>
  <c r="B11" i="8"/>
  <c r="F10" i="8"/>
  <c r="E10" i="8"/>
  <c r="D10" i="8"/>
  <c r="C10" i="8"/>
  <c r="B10" i="8"/>
  <c r="F9" i="8"/>
  <c r="E9" i="8"/>
  <c r="D9" i="8"/>
  <c r="C9" i="8"/>
  <c r="B9" i="8"/>
  <c r="F8" i="8"/>
  <c r="E8" i="8"/>
  <c r="D8" i="8"/>
  <c r="C8" i="8"/>
  <c r="B8" i="8"/>
  <c r="F7" i="8"/>
  <c r="E7" i="8"/>
  <c r="D7" i="8"/>
  <c r="C7" i="8"/>
  <c r="B7" i="8"/>
  <c r="F6" i="8"/>
  <c r="E6" i="8"/>
  <c r="D6" i="8"/>
  <c r="C6" i="8"/>
  <c r="B6" i="8"/>
  <c r="F5" i="8"/>
  <c r="E5" i="8"/>
  <c r="D5" i="8"/>
  <c r="C5" i="8"/>
  <c r="B5" i="8"/>
  <c r="F4" i="8"/>
  <c r="E4" i="8"/>
  <c r="D4" i="8"/>
  <c r="C4" i="8"/>
  <c r="B4" i="8"/>
  <c r="F3" i="8"/>
  <c r="E3" i="8"/>
  <c r="D3" i="8"/>
  <c r="C3" i="8"/>
  <c r="B3" i="8"/>
</calcChain>
</file>

<file path=xl/sharedStrings.xml><?xml version="1.0" encoding="utf-8"?>
<sst xmlns="http://schemas.openxmlformats.org/spreadsheetml/2006/main" count="2828" uniqueCount="416">
  <si>
    <t>Information included in this document</t>
  </si>
  <si>
    <t>This document contains a series of tables which provide the final estimates of overnight trips taken in England by GB residents. The tables include estimates for the number of overnight trips taken, the number of nights stayed and an estimate of expenditure during these trips. There are five separate worksheets which contain tables with estimates for each of the main purposes of trip. These worksheets are labelled as Total Trips, Holiday Trips, Visits to Friends and Relatives, Business Trips and Miscellaneous Trips. Each worksheet contains one table with estimates of Trips, Nights and Expenditure in England for 2024 for each purpose of trip. Each table is presented in a similar format with separate columns containing estimates for Trips, Nights and Expenditure. In each table, there is a separate column labelled Base Size which provides the number of survey responses where an eligible visit is reported. Users are advised to note the base size for each estimate, as this will impact the robustness and reliability of the estimate. Further guidance on bases sizes is provided below. Each table also includes estimates for various standard cross breaks of the data including trip characteristics and visitor demographics. Further information on each crossbreak is provided below.</t>
  </si>
  <si>
    <t>Time Coverage</t>
  </si>
  <si>
    <t>The estimates in this document are for the full calendar year 2024 from 1 January to 31 December inclusive.</t>
  </si>
  <si>
    <t>Statistical Population</t>
  </si>
  <si>
    <t>The statistical population for estimates in this document is adults aged 16 years or over who are resident in England, Scotland or Wales. The survey also collects details of any children who accompany an adult on an overnight trip and these are included in the estimated grossed-up figures for trips, nights and spend. The demographic data in the tables is based on the respondent rather than those in the trip party.</t>
  </si>
  <si>
    <t>Sample Size Guidance</t>
  </si>
  <si>
    <r>
      <t xml:space="preserve">Base sizes for each of the estimates is included in a separate column of each table. Base sizes refer to the number of reported trips. Some of these base sizes are low. If the base size is less than 30 </t>
    </r>
    <r>
      <rPr>
        <sz val="12"/>
        <rFont val="Arial"/>
        <family val="2"/>
      </rPr>
      <t>it is not recommended to use this data.</t>
    </r>
    <r>
      <rPr>
        <sz val="12"/>
        <color theme="1"/>
        <rFont val="Arial"/>
        <family val="2"/>
      </rPr>
      <t xml:space="preserve"> If the base size is between 30 and 100, it is recommended to only use the estimates as indicative. Low base sizes are colour coded in the tables with base sizes less than 30 shown with dark orange fill and base sizes between 30 and 100 with light orange fill. Some estimates in the tables are marked as unspecified. This is due to a small number of trips that did not provide any detailed information. Respondents are asked about up to 10 trips, but the number of trips asked about in detail is limited to 3. </t>
    </r>
  </si>
  <si>
    <t>How to find tables for England</t>
  </si>
  <si>
    <t>To view the tables for each purpose of trip for England, click on the Worksheet Tabs located at the bottom of this document which are labelled by main purpose of trip.</t>
  </si>
  <si>
    <t>How to find tables for GB, Wales and Scotland</t>
  </si>
  <si>
    <t>There are separate tables with estimates for overnight trips taken in GB as whole by GB residents published on the Visit Britain website (link). Tables for overnight trips taken in Wales and Scotland are published by VisitWales and VisitScotland.</t>
  </si>
  <si>
    <t>How to find tables for regions and local authority areas in England</t>
  </si>
  <si>
    <t>Tables with estimates of overnight trips taken in the nine main regions and 326 Local Authority Areas in England will be published separately by the English Government. These will use estimates aggregated over multiple years, as the number of survey responses with eligible trips to specific regions and Local Authority Areas are often low at an annual level.</t>
  </si>
  <si>
    <t>How to find published reports</t>
  </si>
  <si>
    <t>How to find information on research methodology</t>
  </si>
  <si>
    <t xml:space="preserve">How to Use The Tables </t>
  </si>
  <si>
    <t>Symbols used in tables</t>
  </si>
  <si>
    <t>[m]. This symbol indicates the data item is a multicoded response. Respondents could select several responses in their answer, therefore the numbers may not add up to the total or equal 100%</t>
  </si>
  <si>
    <t>[z]. This symbol indicates the data item is not applicable</t>
  </si>
  <si>
    <t>[x]. This symbol indicates the data item is not available</t>
  </si>
  <si>
    <t>[r]. This symbol indicates the data item has been revised since the initial publication</t>
  </si>
  <si>
    <t>Freeze panes</t>
  </si>
  <si>
    <t>Some rows have freeze panes applied. To turn off freeze frames click View, then click Window, and then click Unfreeze Panes. Alternatively click the View tab in the ribbon, then click the Freeze Panes button in the Window button group, and then choose the Unfreeze Panes command from the drop down menu.</t>
  </si>
  <si>
    <t>Purpose of trips reported in each worksheet</t>
  </si>
  <si>
    <r>
      <rPr>
        <b/>
        <sz val="12"/>
        <color theme="1"/>
        <rFont val="Arial"/>
        <family val="2"/>
      </rPr>
      <t>Total Trips</t>
    </r>
    <r>
      <rPr>
        <sz val="12"/>
        <color theme="1"/>
        <rFont val="Arial"/>
        <family val="2"/>
      </rPr>
      <t>. This includes estimates of trips, nights and spend in England on all overnight trip types for all eligible purposes.</t>
    </r>
  </si>
  <si>
    <r>
      <t xml:space="preserve">Holiday Trips. </t>
    </r>
    <r>
      <rPr>
        <sz val="12"/>
        <color theme="1"/>
        <rFont val="Arial"/>
        <family val="2"/>
      </rPr>
      <t>The main purpose of the trip was for holiday, pleasure or leisure.</t>
    </r>
  </si>
  <si>
    <r>
      <t>Visiting Friends or Relatives</t>
    </r>
    <r>
      <rPr>
        <sz val="12"/>
        <color theme="1"/>
        <rFont val="Arial"/>
        <family val="2"/>
      </rPr>
      <t>. The main purpose of the trip was for visiting friends and relatives.</t>
    </r>
  </si>
  <si>
    <r>
      <t xml:space="preserve">Business Trips. </t>
    </r>
    <r>
      <rPr>
        <sz val="12"/>
        <color theme="1"/>
        <rFont val="Arial"/>
        <family val="2"/>
      </rPr>
      <t>The main purpose of the trip was for business.</t>
    </r>
  </si>
  <si>
    <r>
      <t xml:space="preserve">Miscellaneous Trips. </t>
    </r>
    <r>
      <rPr>
        <sz val="12"/>
        <color theme="1"/>
        <rFont val="Arial"/>
        <family val="2"/>
      </rPr>
      <t>The main purpose of the trip was for any other type of trip taken not covered by the other classifications. It includes personal events, public events, study, medical, religious purposes or any overnight stay in the UK as part of an overseas trip.</t>
    </r>
  </si>
  <si>
    <t>Cross breaks used in tables</t>
  </si>
  <si>
    <r>
      <rPr>
        <b/>
        <sz val="12"/>
        <color theme="1"/>
        <rFont val="Arial"/>
        <family val="2"/>
      </rPr>
      <t>Trip (millions).</t>
    </r>
    <r>
      <rPr>
        <sz val="12"/>
        <color theme="1"/>
        <rFont val="Arial"/>
        <family val="2"/>
      </rPr>
      <t xml:space="preserve"> Trips are shown in millions. This is an estimate of what the grossed-up number of overnight trips undertaken by the population, within the time period and other parameters specified, would be if the quota sample is representative of the whole GB population. Estimates are shown to 1 decimal places.</t>
    </r>
  </si>
  <si>
    <r>
      <t xml:space="preserve">% total trips. </t>
    </r>
    <r>
      <rPr>
        <sz val="12"/>
        <color theme="1"/>
        <rFont val="Arial"/>
        <family val="2"/>
      </rPr>
      <t>This is the percentage of total trips in England for each purpose of trip.</t>
    </r>
  </si>
  <si>
    <r>
      <t xml:space="preserve">Nights (millions). </t>
    </r>
    <r>
      <rPr>
        <sz val="12"/>
        <color theme="1"/>
        <rFont val="Arial"/>
        <family val="2"/>
      </rPr>
      <t>Nights are shown in millions. This is an estimate of what the grossed-up number of nights spent on overnight trips undertaken by the population, within the time period and other parameters specified, would be if the quota sample is representative of the whole GB population. Estimates are shown to 1 decimal places.</t>
    </r>
  </si>
  <si>
    <r>
      <t xml:space="preserve">% total nights. </t>
    </r>
    <r>
      <rPr>
        <sz val="12"/>
        <color theme="1"/>
        <rFont val="Arial"/>
        <family val="2"/>
      </rPr>
      <t>This is the percentage of total nights in England for each purpose of trip.</t>
    </r>
  </si>
  <si>
    <r>
      <t xml:space="preserve">Spend (millions). </t>
    </r>
    <r>
      <rPr>
        <sz val="12"/>
        <color theme="1"/>
        <rFont val="Arial"/>
        <family val="2"/>
      </rPr>
      <t>Spend is shown in £ millions. This is an estimate of what the total expenditure relating to the number of overnight visits undertaken by the GB population, within the time frame and other parameters specified, would be if the quota sample is representative of the whole GB population. Expenditure includes the cost of bookings paid in advance, other items bought for the purpose of the trip and payments for bills related to the trip received after the visit. Expenditure also includes any bills paid on the respondent’s behalf, such as anything paid for by an employer for a business trip. Only fuel purchased during the trip is included. Only food consumed during the trip is included.</t>
    </r>
  </si>
  <si>
    <r>
      <t xml:space="preserve">% total spend. </t>
    </r>
    <r>
      <rPr>
        <sz val="12"/>
        <color theme="1"/>
        <rFont val="Arial"/>
        <family val="2"/>
      </rPr>
      <t>This is the percentage of total spend in England for each purpose of trip.</t>
    </r>
  </si>
  <si>
    <r>
      <t xml:space="preserve">Base size. </t>
    </r>
    <r>
      <rPr>
        <sz val="12"/>
        <color theme="1"/>
        <rFont val="Arial"/>
        <family val="2"/>
      </rPr>
      <t>Base size is the number of survey responses where an eligible visit is reported.</t>
    </r>
  </si>
  <si>
    <t>Definitions and nets used in tables</t>
  </si>
  <si>
    <t>A net shows the number of respondents who chose one or more options from a group of categories. Each listed category has been included in the nets.</t>
  </si>
  <si>
    <r>
      <t xml:space="preserve">Net: MICE: </t>
    </r>
    <r>
      <rPr>
        <sz val="12"/>
        <color theme="1"/>
        <rFont val="Arial"/>
        <family val="2"/>
      </rPr>
      <t>Large meetings with 21 or more people, Incentive travel (Team Building), Conferences, Exhibitions.</t>
    </r>
  </si>
  <si>
    <r>
      <t xml:space="preserve">Net: Meetings of any size: </t>
    </r>
    <r>
      <rPr>
        <sz val="12"/>
        <color theme="1"/>
        <rFont val="Arial"/>
        <family val="2"/>
      </rPr>
      <t>Meeting (less than 5 people), Meeting (6 to 20 people), Meeting (21 people or more).</t>
    </r>
  </si>
  <si>
    <r>
      <t>Net: Conferences/exhibition/event or training/team building or travel for work or other events:</t>
    </r>
    <r>
      <rPr>
        <sz val="12"/>
        <color theme="1"/>
        <rFont val="Arial"/>
        <family val="2"/>
      </rPr>
      <t xml:space="preserve"> Includes business trips for team building, conferences, exhibitions, event or training or travel to work or other events.</t>
    </r>
  </si>
  <si>
    <r>
      <t xml:space="preserve">Net: Overnight stay in UK as part of overseas trips (e.g. staying at an airport hotel prior to flying abroad): </t>
    </r>
    <r>
      <rPr>
        <sz val="12"/>
        <color theme="1"/>
        <rFont val="Arial"/>
        <family val="2"/>
      </rPr>
      <t>Includes holidays, visiting friends and relatives, business trips or trips for other reasons taken outside the UK.</t>
    </r>
  </si>
  <si>
    <r>
      <t>Net:</t>
    </r>
    <r>
      <rPr>
        <sz val="12"/>
        <color theme="1"/>
        <rFont val="Arial"/>
        <family val="2"/>
      </rPr>
      <t xml:space="preserve"> </t>
    </r>
    <r>
      <rPr>
        <b/>
        <sz val="12"/>
        <color theme="1"/>
        <rFont val="Arial"/>
        <family val="2"/>
      </rPr>
      <t xml:space="preserve">Trip taken in the UK for personal event/celebration, public event, educational, medical, religious or other reason: </t>
    </r>
    <r>
      <rPr>
        <sz val="12"/>
        <color theme="1"/>
        <rFont val="Arial"/>
        <family val="2"/>
      </rPr>
      <t>Includes trips for</t>
    </r>
    <r>
      <rPr>
        <b/>
        <sz val="12"/>
        <color theme="1"/>
        <rFont val="Arial"/>
        <family val="2"/>
      </rPr>
      <t xml:space="preserve"> </t>
    </r>
    <r>
      <rPr>
        <sz val="12"/>
        <color theme="1"/>
        <rFont val="Arial"/>
        <family val="2"/>
      </rPr>
      <t>Conference/Convention/Congress, Exhibition/Event/Trade fair, Educational/School/University trip, Medical reasons, Pilgrimage or other religious reasons, Personal event or celebration e.g. birthday, wedding, anniversary, Public event e.g. concert, festival, sporting event, or Other reason.</t>
    </r>
  </si>
  <si>
    <r>
      <t xml:space="preserve">REGION VISITED OVERNIGHT. </t>
    </r>
    <r>
      <rPr>
        <sz val="12"/>
        <color theme="1"/>
        <rFont val="Arial"/>
        <family val="2"/>
      </rPr>
      <t>Includes all trips, nights and associated spend that stayed in each region of England regardless of Main Region stayed or not. Trips will sum to more than the England total as some may have stayed in more than 1 region, but that nights and spend will tally with the England totals.</t>
    </r>
  </si>
  <si>
    <r>
      <rPr>
        <b/>
        <sz val="12"/>
        <color theme="1"/>
        <rFont val="Arial"/>
        <family val="2"/>
      </rPr>
      <t>Other England:</t>
    </r>
    <r>
      <rPr>
        <sz val="12"/>
        <color theme="1"/>
        <rFont val="Arial"/>
        <family val="2"/>
      </rPr>
      <t xml:space="preserve"> Includes trips made to National Parks in England and Unspecified</t>
    </r>
  </si>
  <si>
    <r>
      <rPr>
        <b/>
        <sz val="12"/>
        <color theme="1"/>
        <rFont val="Arial"/>
        <family val="2"/>
      </rPr>
      <t xml:space="preserve">Rest of England: </t>
    </r>
    <r>
      <rPr>
        <sz val="12"/>
        <color theme="1"/>
        <rFont val="Arial"/>
        <family val="2"/>
      </rPr>
      <t xml:space="preserve">The sum of all English regions and English National Parks as a destination - excluding London </t>
    </r>
  </si>
  <si>
    <r>
      <t xml:space="preserve">REGION OF RESIDENCE. </t>
    </r>
    <r>
      <rPr>
        <sz val="12"/>
        <color theme="1"/>
        <rFont val="Arial"/>
        <family val="2"/>
      </rPr>
      <t>The standard UK region of residence provided by survey respondents.</t>
    </r>
  </si>
  <si>
    <r>
      <rPr>
        <b/>
        <sz val="12"/>
        <color theme="1"/>
        <rFont val="Arial"/>
        <family val="2"/>
      </rPr>
      <t xml:space="preserve">Net: England: </t>
    </r>
    <r>
      <rPr>
        <sz val="12"/>
        <color theme="1"/>
        <rFont val="Arial"/>
        <family val="2"/>
      </rPr>
      <t>Includes trips where the main residence was England.</t>
    </r>
  </si>
  <si>
    <r>
      <rPr>
        <b/>
        <sz val="12"/>
        <color theme="1"/>
        <rFont val="Arial"/>
        <family val="2"/>
      </rPr>
      <t xml:space="preserve">Rest of England: </t>
    </r>
    <r>
      <rPr>
        <sz val="12"/>
        <color theme="1"/>
        <rFont val="Arial"/>
        <family val="2"/>
      </rPr>
      <t xml:space="preserve">The sum of all English regions as the main region of residence, excluding London. </t>
    </r>
  </si>
  <si>
    <r>
      <rPr>
        <b/>
        <sz val="12"/>
        <color theme="1"/>
        <rFont val="Arial"/>
        <family val="2"/>
      </rPr>
      <t>Net: Scotland:</t>
    </r>
    <r>
      <rPr>
        <sz val="12"/>
        <color theme="1"/>
        <rFont val="Arial"/>
        <family val="2"/>
      </rPr>
      <t xml:space="preserve"> Includes trips where the main residence was Scotland.</t>
    </r>
  </si>
  <si>
    <r>
      <rPr>
        <b/>
        <sz val="12"/>
        <color theme="1"/>
        <rFont val="Arial"/>
        <family val="2"/>
      </rPr>
      <t xml:space="preserve">Net: Wales: </t>
    </r>
    <r>
      <rPr>
        <sz val="12"/>
        <color theme="1"/>
        <rFont val="Arial"/>
        <family val="2"/>
      </rPr>
      <t>Includes trips where the main residence was Wales.</t>
    </r>
  </si>
  <si>
    <r>
      <rPr>
        <b/>
        <sz val="12"/>
        <color theme="1"/>
        <rFont val="Arial"/>
        <family val="2"/>
      </rPr>
      <t>ACTIVITIES UNDERTAKEN ON TRIP</t>
    </r>
    <r>
      <rPr>
        <sz val="12"/>
        <color theme="1"/>
        <rFont val="Arial"/>
        <family val="2"/>
      </rPr>
      <t>. Trips are reported for each activity if the individual activity has been undertaken during the trip. Spend for activities undertaken on the trip is the spend for the entire trip that took part in this activity and not the spend on the activity itself.</t>
    </r>
  </si>
  <si>
    <r>
      <t xml:space="preserve">ACCOMMODATION USED.  </t>
    </r>
    <r>
      <rPr>
        <sz val="12"/>
        <color theme="1"/>
        <rFont val="Arial"/>
        <family val="2"/>
      </rPr>
      <t>Trips include an overnight stay in specific type of accommodation. Spend is the total amount spent on the trip where accommodation type was used, not the amount spent on accommodation alone.</t>
    </r>
  </si>
  <si>
    <r>
      <t xml:space="preserve">Net: All serviced accommodation (e.g. hotel or B&amp;B): </t>
    </r>
    <r>
      <rPr>
        <sz val="12"/>
        <color theme="1"/>
        <rFont val="Arial"/>
        <family val="2"/>
      </rPr>
      <t>Hotel/Motel/Inn, Serviced apartment, Guest house/Bed and Breakfast, Farmhouse</t>
    </r>
  </si>
  <si>
    <r>
      <t xml:space="preserve">Net: Self Catering property rental: </t>
    </r>
    <r>
      <rPr>
        <sz val="12"/>
        <color theme="1"/>
        <rFont val="Arial"/>
        <family val="2"/>
      </rPr>
      <t>Staying in rented flat/apartment or similar, Staying in rented house/cottage/lodge or similar, Rental of room in someone else’s home on a commercial basis, Rental of someone else’s full home on a commercial basis</t>
    </r>
  </si>
  <si>
    <r>
      <t xml:space="preserve">Net: Caravan/ Camping/ Glamping: </t>
    </r>
    <r>
      <rPr>
        <sz val="12"/>
        <color theme="1"/>
        <rFont val="Arial"/>
        <family val="2"/>
      </rPr>
      <t>Touring caravan, Campervan/Motorhome, Static caravan – owned by you, Static caravan – not owned by you, Tent, Glamping/Alternative accommodation e.g. Yurt, Tipi, Tree House, Ecopod etc.</t>
    </r>
  </si>
  <si>
    <r>
      <t xml:space="preserve">Net: Someone’s private home: </t>
    </r>
    <r>
      <rPr>
        <sz val="12"/>
        <color theme="1"/>
        <rFont val="Arial"/>
        <family val="2"/>
      </rPr>
      <t>Your second home/Timeshare, Friends or relatives home</t>
    </r>
  </si>
  <si>
    <r>
      <t xml:space="preserve">Net: Other Accommodation: </t>
    </r>
    <r>
      <rPr>
        <sz val="12"/>
        <color theme="1"/>
        <rFont val="Arial"/>
        <family val="2"/>
      </rPr>
      <t xml:space="preserve">Hostel, Boat, Cruise ship, Train, Sleeper cab lorry/In transit, University/School, Other </t>
    </r>
  </si>
  <si>
    <t>TRANSPORT USED FOR TRAVEL TO MAIN DESTINATION</t>
  </si>
  <si>
    <r>
      <t xml:space="preserve">Net: Private motor vehicle: </t>
    </r>
    <r>
      <rPr>
        <sz val="12"/>
        <color theme="1"/>
        <rFont val="Arial"/>
        <family val="2"/>
      </rPr>
      <t>Car own/friend’s/ family’s/ company car, car hired, Motorbike, Motor home/Campervan</t>
    </r>
  </si>
  <si>
    <r>
      <t xml:space="preserve">Net: </t>
    </r>
    <r>
      <rPr>
        <b/>
        <sz val="12"/>
        <color theme="1"/>
        <rFont val="Arial"/>
        <family val="2"/>
      </rPr>
      <t>Train, underground train, tram:</t>
    </r>
    <r>
      <rPr>
        <sz val="12"/>
        <color theme="1"/>
        <rFont val="Arial"/>
        <family val="2"/>
      </rPr>
      <t xml:space="preserve"> Train, Tube/underground train, Tram</t>
    </r>
  </si>
  <si>
    <r>
      <t>Net: Bus/Coach/taxi</t>
    </r>
    <r>
      <rPr>
        <sz val="12"/>
        <color theme="1"/>
        <rFont val="Arial"/>
        <family val="2"/>
      </rPr>
      <t>: Public bus/coach, Organised coach tour, Taxi</t>
    </r>
  </si>
  <si>
    <r>
      <t>Net: Walk, Bicycle:</t>
    </r>
    <r>
      <rPr>
        <sz val="12"/>
        <color theme="1"/>
        <rFont val="Arial"/>
        <family val="2"/>
      </rPr>
      <t xml:space="preserve"> Walked/on foot, Bicycle</t>
    </r>
  </si>
  <si>
    <r>
      <t>Net: Water or Air Transport:</t>
    </r>
    <r>
      <rPr>
        <sz val="12"/>
        <color theme="1"/>
        <rFont val="Arial"/>
        <family val="2"/>
      </rPr>
      <t xml:space="preserve"> Plane, Boat, Canal boat or barge, Ship/ferry</t>
    </r>
  </si>
  <si>
    <r>
      <t>Net: Other:</t>
    </r>
    <r>
      <rPr>
        <sz val="12"/>
        <color theme="1"/>
        <rFont val="Arial"/>
        <family val="2"/>
      </rPr>
      <t xml:space="preserve"> Lorry, Truck, Van and Other</t>
    </r>
  </si>
  <si>
    <r>
      <t xml:space="preserve">BOOKING TIME PERIOD. </t>
    </r>
    <r>
      <rPr>
        <sz val="12"/>
        <color theme="1"/>
        <rFont val="Arial"/>
        <family val="2"/>
      </rPr>
      <t>Booking time period refers to how far in advance of their trip the respondent booked any accommodation.</t>
    </r>
  </si>
  <si>
    <r>
      <t xml:space="preserve">HOW BOOKED. </t>
    </r>
    <r>
      <rPr>
        <sz val="12"/>
        <color theme="1"/>
        <rFont val="Arial"/>
        <family val="2"/>
      </rPr>
      <t>The sources used to book accommodation during the trip. This is based on those that made an accommodation booking.</t>
    </r>
  </si>
  <si>
    <r>
      <t xml:space="preserve">PARTY SIZE. </t>
    </r>
    <r>
      <rPr>
        <sz val="12"/>
        <color theme="1"/>
        <rFont val="Arial"/>
        <family val="2"/>
      </rPr>
      <t>The total number of people within the immediate travel party, including the respondent.</t>
    </r>
  </si>
  <si>
    <r>
      <t xml:space="preserve">HEALTH IMPAIRMENT IN TRIP PARTY. </t>
    </r>
    <r>
      <rPr>
        <sz val="12"/>
        <color theme="1"/>
        <rFont val="Arial"/>
        <family val="2"/>
      </rPr>
      <t>This is based on those that have a physical or mental health condition or illness in the trip party</t>
    </r>
  </si>
  <si>
    <r>
      <t xml:space="preserve">Net: Sensory: </t>
    </r>
    <r>
      <rPr>
        <sz val="12"/>
        <color theme="1"/>
        <rFont val="Arial"/>
        <family val="2"/>
      </rPr>
      <t>Vision (for example blindness or partial sight)</t>
    </r>
    <r>
      <rPr>
        <b/>
        <sz val="12"/>
        <color theme="1"/>
        <rFont val="Arial"/>
        <family val="2"/>
      </rPr>
      <t xml:space="preserve">, </t>
    </r>
    <r>
      <rPr>
        <sz val="12"/>
        <color theme="1"/>
        <rFont val="Arial"/>
        <family val="2"/>
      </rPr>
      <t>Hearing (for example deafness or partial hearing)</t>
    </r>
  </si>
  <si>
    <r>
      <t xml:space="preserve">Net: Physical: </t>
    </r>
    <r>
      <rPr>
        <sz val="12"/>
        <color theme="1"/>
        <rFont val="Arial"/>
        <family val="2"/>
      </rPr>
      <t>Mobility (for example walking short distances or climbing stairs), Dexterity (for example lifting and carrying objects, using a keyboard)</t>
    </r>
    <r>
      <rPr>
        <b/>
        <sz val="12"/>
        <color theme="1"/>
        <rFont val="Arial"/>
        <family val="2"/>
      </rPr>
      <t xml:space="preserve">, </t>
    </r>
    <r>
      <rPr>
        <sz val="12"/>
        <color theme="1"/>
        <rFont val="Arial"/>
        <family val="2"/>
      </rPr>
      <t>Stamina or breathing fatigue</t>
    </r>
  </si>
  <si>
    <r>
      <t xml:space="preserve">Net: Cognitive/Behavioural: </t>
    </r>
    <r>
      <rPr>
        <sz val="12"/>
        <color theme="1"/>
        <rFont val="Arial"/>
        <family val="2"/>
      </rPr>
      <t>Learning or understanding or concentrating, Memory, Socially or behaviourally (for example associated with autism, attention deficit disorder or Asperger's syndrome)</t>
    </r>
  </si>
  <si>
    <r>
      <t xml:space="preserve">Net: Other: </t>
    </r>
    <r>
      <rPr>
        <sz val="12"/>
        <color theme="1"/>
        <rFont val="Arial"/>
        <family val="2"/>
      </rPr>
      <t>Other, None of the above, Refusal</t>
    </r>
  </si>
  <si>
    <r>
      <t>LIFESTAGE.</t>
    </r>
    <r>
      <rPr>
        <sz val="12"/>
        <color theme="1"/>
        <rFont val="Arial"/>
        <family val="2"/>
      </rPr>
      <t xml:space="preserve"> The lifestage of the respondent.</t>
    </r>
  </si>
  <si>
    <r>
      <t>Net: Younger Independents:</t>
    </r>
    <r>
      <rPr>
        <sz val="12"/>
        <color theme="1"/>
        <rFont val="Arial"/>
        <family val="2"/>
      </rPr>
      <t xml:space="preserve"> Aged 16 to 34 without children in the household.</t>
    </r>
  </si>
  <si>
    <r>
      <t>Net: Families:</t>
    </r>
    <r>
      <rPr>
        <sz val="12"/>
        <color theme="1"/>
        <rFont val="Arial"/>
        <family val="2"/>
      </rPr>
      <t xml:space="preserve"> Aged 16 to 64 with children in the household.</t>
    </r>
  </si>
  <si>
    <r>
      <t>Net: Older Independents:</t>
    </r>
    <r>
      <rPr>
        <sz val="12"/>
        <color theme="1"/>
        <rFont val="Arial"/>
        <family val="2"/>
      </rPr>
      <t xml:space="preserve"> Aged 35 to 64 with no children in the household.</t>
    </r>
  </si>
  <si>
    <r>
      <t>Net: Retirement age:</t>
    </r>
    <r>
      <rPr>
        <sz val="12"/>
        <color theme="1"/>
        <rFont val="Arial"/>
        <family val="2"/>
      </rPr>
      <t xml:space="preserve"> Aged 65 years or older.</t>
    </r>
  </si>
  <si>
    <r>
      <t>SPEND BREAKDOWN.</t>
    </r>
    <r>
      <rPr>
        <sz val="12"/>
        <color theme="1"/>
        <rFont val="Arial"/>
        <family val="2"/>
      </rPr>
      <t xml:space="preserve"> The total amount spent on the specified items.</t>
    </r>
    <r>
      <rPr>
        <b/>
        <sz val="12"/>
        <color theme="1"/>
        <rFont val="Arial"/>
        <family val="2"/>
      </rPr>
      <t xml:space="preserve"> </t>
    </r>
    <r>
      <rPr>
        <sz val="12"/>
        <color theme="1"/>
        <rFont val="Arial"/>
        <family val="2"/>
      </rPr>
      <t>The percentage spend breakdown is calculated as the proportion of total spend accounted for by the expenditure item. Spend is nominal and has not been adjusted for inflation.</t>
    </r>
  </si>
  <si>
    <t xml:space="preserve">England Overnight Trips 2024 Annual Tables: Table of Contents </t>
  </si>
  <si>
    <t>Table Title</t>
  </si>
  <si>
    <t>Total Trips</t>
  </si>
  <si>
    <t>Holiday Trips</t>
  </si>
  <si>
    <t>Visits to Friends or Relatives</t>
  </si>
  <si>
    <t>Business</t>
  </si>
  <si>
    <t>Miscellaneous</t>
  </si>
  <si>
    <t>Month Trip Taken</t>
  </si>
  <si>
    <t>Quarter Trip Taken</t>
  </si>
  <si>
    <t xml:space="preserve">Region Visited Overnight </t>
  </si>
  <si>
    <t>Location Type Of Main Place Visited Overnight</t>
  </si>
  <si>
    <t>Region Of Residence</t>
  </si>
  <si>
    <t>Duration Of Trip</t>
  </si>
  <si>
    <t xml:space="preserve">Activities Undertaken On Trip </t>
  </si>
  <si>
    <t>Accommodation Used</t>
  </si>
  <si>
    <t xml:space="preserve">Transport Used For Travel To Main Destination </t>
  </si>
  <si>
    <t>Trip Part Of Package</t>
  </si>
  <si>
    <t>Booking Time Period</t>
  </si>
  <si>
    <t xml:space="preserve">How Booked </t>
  </si>
  <si>
    <t>Number Of Places Stayed Overnight Including Main Destination</t>
  </si>
  <si>
    <t>Total Trip Party (Including Respondent)</t>
  </si>
  <si>
    <t>Children Present In Trip Party (Aged Under 16)</t>
  </si>
  <si>
    <t>Part Of Larger Group</t>
  </si>
  <si>
    <t xml:space="preserve">Spend Breakdown </t>
  </si>
  <si>
    <t>Physical Of Mental Condition Or Illness In Trip Party</t>
  </si>
  <si>
    <t xml:space="preserve">Health Impairment In Trip Party </t>
  </si>
  <si>
    <t>Age</t>
  </si>
  <si>
    <t>Gender</t>
  </si>
  <si>
    <t>Employment Status</t>
  </si>
  <si>
    <t>Relationship Status</t>
  </si>
  <si>
    <t>Level Of Education</t>
  </si>
  <si>
    <t>Sexual Orientation</t>
  </si>
  <si>
    <t>Children In Household</t>
  </si>
  <si>
    <t>Ethnicity Of Respondent</t>
  </si>
  <si>
    <t>Lifestage</t>
  </si>
  <si>
    <t xml:space="preserve">Caring Responsibility </t>
  </si>
  <si>
    <t>Car Ownership</t>
  </si>
  <si>
    <t>Total England Overnight Trips by GB Residents</t>
  </si>
  <si>
    <t>This worksheet contains one table. Base sizes are provided and refer to the number of reported trips for each estimate. Some of the base sizes for these estimates are low. Where the base size is below 30, users are advised not to use this estimate.</t>
  </si>
  <si>
    <t xml:space="preserve">Where the base size is between 30 and 100 users are advised to treat this estimate as indicative only. </t>
  </si>
  <si>
    <t>Low base sizes are colour coded in the tables. Some shorthand symbols are used in this table. For guidance on colour coding and definitions of shorthand symbols, please see the table guide.</t>
  </si>
  <si>
    <t>January to December 2024</t>
  </si>
  <si>
    <t xml:space="preserve">Trips (millions) </t>
  </si>
  <si>
    <t xml:space="preserve">% Total Trips </t>
  </si>
  <si>
    <t>Nights (millions)</t>
  </si>
  <si>
    <t>% Total Nights</t>
  </si>
  <si>
    <t>Spend (£millions)</t>
  </si>
  <si>
    <t>% Total Spend</t>
  </si>
  <si>
    <t>Base Size</t>
  </si>
  <si>
    <t>Total Trips All Purposes</t>
  </si>
  <si>
    <t>Holidays 1-3 nights</t>
  </si>
  <si>
    <t>Holidays 4+ nights</t>
  </si>
  <si>
    <t>Visit Friends or Relatives Trips</t>
  </si>
  <si>
    <t>Visit friends or relatives for holiday</t>
  </si>
  <si>
    <t>Visit friends or relatives for event or celebration e.g. birthday, wedding, anniversary</t>
  </si>
  <si>
    <t>Visit friends or relatives for other reason</t>
  </si>
  <si>
    <t>Unspecified</t>
  </si>
  <si>
    <t>Business Trips</t>
  </si>
  <si>
    <t>Net: MICE (large meeting 21+ people, incentive travel, conferences, exhibitions)</t>
  </si>
  <si>
    <t>Net: Meetings of any size</t>
  </si>
  <si>
    <t xml:space="preserve">Meeting (less than 5 people) </t>
  </si>
  <si>
    <t>Meeting (6-20 people)</t>
  </si>
  <si>
    <t xml:space="preserve">Meeting (21+ people) </t>
  </si>
  <si>
    <t>Net: conference/ exhibition/ event or training/ team building or travel for work or other reason</t>
  </si>
  <si>
    <t>Team building</t>
  </si>
  <si>
    <t>Conference/convention/congress</t>
  </si>
  <si>
    <t>Exhibition/event/trade fair</t>
  </si>
  <si>
    <t>Training/on a course</t>
  </si>
  <si>
    <t>Travel/transport is my work</t>
  </si>
  <si>
    <t>Other reason</t>
  </si>
  <si>
    <t>Miscellaneous Trips</t>
  </si>
  <si>
    <t>Net: Overnight stay in uk as part of overseas trips (e.g. staying at an airport hotel prior to flying abroad)</t>
  </si>
  <si>
    <t>Holiday taken outside the uk</t>
  </si>
  <si>
    <t>Visiting friends and relatives outside the uk</t>
  </si>
  <si>
    <t>Business trip taken outside the uk</t>
  </si>
  <si>
    <t>Net: Trip taken in the uk for personal event/celebration, public event, educational, medical, religious or other reason</t>
  </si>
  <si>
    <t>Conference/ convention/ congress (other)</t>
  </si>
  <si>
    <t>Exhibition/ event/ trade fair (other)</t>
  </si>
  <si>
    <t>Educational/ school/ university trip</t>
  </si>
  <si>
    <t>Medical reasons</t>
  </si>
  <si>
    <t>Pilgrimage or other religious reasons</t>
  </si>
  <si>
    <t>Personal event or celebration e.g., birthday, wedding, anniversary</t>
  </si>
  <si>
    <t>Public event e.g. concert, festival, sporting event</t>
  </si>
  <si>
    <t/>
  </si>
  <si>
    <t>January</t>
  </si>
  <si>
    <t>February</t>
  </si>
  <si>
    <t>March</t>
  </si>
  <si>
    <t>April</t>
  </si>
  <si>
    <t>May</t>
  </si>
  <si>
    <t>June</t>
  </si>
  <si>
    <t>July</t>
  </si>
  <si>
    <t>August</t>
  </si>
  <si>
    <t>September</t>
  </si>
  <si>
    <t>October</t>
  </si>
  <si>
    <t>November</t>
  </si>
  <si>
    <t>December</t>
  </si>
  <si>
    <t>January to march</t>
  </si>
  <si>
    <t>April to june</t>
  </si>
  <si>
    <t>July to september</t>
  </si>
  <si>
    <t>October to december</t>
  </si>
  <si>
    <t>Region Visited Overnight [m]</t>
  </si>
  <si>
    <t>East England</t>
  </si>
  <si>
    <t>East Midlands</t>
  </si>
  <si>
    <t>London</t>
  </si>
  <si>
    <t>North West England</t>
  </si>
  <si>
    <t>North East England</t>
  </si>
  <si>
    <t>South East England</t>
  </si>
  <si>
    <t>South West England</t>
  </si>
  <si>
    <t>Yorkshire &amp; The Humber</t>
  </si>
  <si>
    <t>West Midlands</t>
  </si>
  <si>
    <t>National Parks England</t>
  </si>
  <si>
    <t>Rest Of England (Not London)</t>
  </si>
  <si>
    <t>Seaside or other coastal</t>
  </si>
  <si>
    <t>City/ large town</t>
  </si>
  <si>
    <t>Small town</t>
  </si>
  <si>
    <t>Countryside/ village</t>
  </si>
  <si>
    <t>Other/unspecified</t>
  </si>
  <si>
    <t>Net: England</t>
  </si>
  <si>
    <t>Rest of England (not London)</t>
  </si>
  <si>
    <t>Net: Scotland</t>
  </si>
  <si>
    <t>East Scotland</t>
  </si>
  <si>
    <t>North Scotland</t>
  </si>
  <si>
    <t>South Scotland</t>
  </si>
  <si>
    <t>West Scotland</t>
  </si>
  <si>
    <t>Net: Wales</t>
  </si>
  <si>
    <t>Mid Wales</t>
  </si>
  <si>
    <t>North Wales</t>
  </si>
  <si>
    <t>South East Wales</t>
  </si>
  <si>
    <t>South West Wales</t>
  </si>
  <si>
    <t>1-3 nights</t>
  </si>
  <si>
    <t>4-7 nights</t>
  </si>
  <si>
    <t>8+ nights</t>
  </si>
  <si>
    <t>Activities Undertaken On Trip [m]</t>
  </si>
  <si>
    <t>Visited friends or relatives</t>
  </si>
  <si>
    <t>Went to a visitor attraction e.g. a historic house, theme park, museum, etc.</t>
  </si>
  <si>
    <t>Took part in outdoor leisure activities and sports (e.g. walking, cycling etc.)</t>
  </si>
  <si>
    <t>Went sightseeing and exploring areas</t>
  </si>
  <si>
    <t>Took part in hobbies and interests</t>
  </si>
  <si>
    <t>Took part in a health or wellbeing experience (e.g. spa, retreat, gym etc.)</t>
  </si>
  <si>
    <t>Attended a special event or celebration of personal nature (e.g. wedding, birthday, anniversary etc.)</t>
  </si>
  <si>
    <t>Attended an organised public event (e.g. exhibition, live sport etc.)</t>
  </si>
  <si>
    <t>Went to an arts, cultural or entertainment experience (e.g. museum, gallery, cinema etc)</t>
  </si>
  <si>
    <t>Food and drink, a night out or speciality shopping (i.e. shopping for items that you do not buy regularly e.g. clothes, electronics, jewellery, souvenirs etc.)</t>
  </si>
  <si>
    <t>Took part in leisure activities not mentioned above</t>
  </si>
  <si>
    <t>Didn't take part in any specified activities</t>
  </si>
  <si>
    <t>Net: All serviced accommodation (e.g. hotel or b&amp;b)</t>
  </si>
  <si>
    <t>Hotel / motel / inn</t>
  </si>
  <si>
    <t>Serviced apartment</t>
  </si>
  <si>
    <t>Guest house / bed and breakfast</t>
  </si>
  <si>
    <t xml:space="preserve">Farmhouse  </t>
  </si>
  <si>
    <t>Net: Self-catering property rental</t>
  </si>
  <si>
    <t>Staying in rented flat/apartment or similar</t>
  </si>
  <si>
    <t>Staying in rented house/cottage/lodge or similar</t>
  </si>
  <si>
    <t xml:space="preserve">Rental of room in someone else's home on a commercial basis </t>
  </si>
  <si>
    <t xml:space="preserve">Rental of someone else's full home on a commercial basis </t>
  </si>
  <si>
    <t>Net: Caravan / camping / glamping</t>
  </si>
  <si>
    <t>Touring caravan</t>
  </si>
  <si>
    <t>Campervan / motorhome</t>
  </si>
  <si>
    <t>Static caravan - owned by you</t>
  </si>
  <si>
    <t>Static caravan - not owned by you</t>
  </si>
  <si>
    <t>Tent</t>
  </si>
  <si>
    <t>Glamping / alternative accommodation e.g. yurt, tipi, tree house, ecopod etc.</t>
  </si>
  <si>
    <t>Net: Someone's private home</t>
  </si>
  <si>
    <t>Your second home / timeshare</t>
  </si>
  <si>
    <t>Friends or relatives home</t>
  </si>
  <si>
    <t>Net: other accommodation</t>
  </si>
  <si>
    <t>Hostel</t>
  </si>
  <si>
    <t>Boat</t>
  </si>
  <si>
    <t>Cruise ship</t>
  </si>
  <si>
    <t>Train</t>
  </si>
  <si>
    <t>Sleeper cab lorry / in transit</t>
  </si>
  <si>
    <t>University / school</t>
  </si>
  <si>
    <t>Other</t>
  </si>
  <si>
    <t>Don't know/ unspecified</t>
  </si>
  <si>
    <t>Transport Used For Travel To Main Destination [m]</t>
  </si>
  <si>
    <t>Net: Private Motor Vehicle</t>
  </si>
  <si>
    <t>Car - own/friend's/family's/company car</t>
  </si>
  <si>
    <t>Car - hired/rented</t>
  </si>
  <si>
    <t>Motor home/campervan</t>
  </si>
  <si>
    <t>Motorbike</t>
  </si>
  <si>
    <t>Net: train, underground train, tram</t>
  </si>
  <si>
    <t>Tube/underground train</t>
  </si>
  <si>
    <t>Tram</t>
  </si>
  <si>
    <t>Net: bus/coach/taxi</t>
  </si>
  <si>
    <t>Public bus/coach</t>
  </si>
  <si>
    <t>Organised coach tour</t>
  </si>
  <si>
    <t>Taxi</t>
  </si>
  <si>
    <t>Net: walk, bicycle</t>
  </si>
  <si>
    <t>Walked/on foot</t>
  </si>
  <si>
    <t>Bicycle</t>
  </si>
  <si>
    <t>Net: water or air transport</t>
  </si>
  <si>
    <t>Plane</t>
  </si>
  <si>
    <t>Canal boat or barge</t>
  </si>
  <si>
    <t>Ship/ferry</t>
  </si>
  <si>
    <t>Net: other</t>
  </si>
  <si>
    <t>Lorry/truck/van</t>
  </si>
  <si>
    <t>Don't know</t>
  </si>
  <si>
    <t>Yes, part of package</t>
  </si>
  <si>
    <t xml:space="preserve">No, not part of package </t>
  </si>
  <si>
    <t>More than 6 months before</t>
  </si>
  <si>
    <t>4-6 months before</t>
  </si>
  <si>
    <t>2-3 months before</t>
  </si>
  <si>
    <t>About a month before</t>
  </si>
  <si>
    <t>2-3 weeks before</t>
  </si>
  <si>
    <t>Net: a week or less</t>
  </si>
  <si>
    <t>4-7 days before</t>
  </si>
  <si>
    <t>2-3 days before</t>
  </si>
  <si>
    <t>The day before/ booked same day / booked after setting off on the trip</t>
  </si>
  <si>
    <t>Did not make any accommodation bookings / does not apply</t>
  </si>
  <si>
    <t xml:space="preserve">Did not go on a package trip or trip that required booking </t>
  </si>
  <si>
    <t>How Booked [m]</t>
  </si>
  <si>
    <t>Traditional travel agent  (e.g. tui, trailfinders)</t>
  </si>
  <si>
    <t>A travel website (e.g. expedia, booking.com, lastminute.com, tripadvisor)</t>
  </si>
  <si>
    <t>A tour operator or travel company (e.g. haven, english country cottages, superbreak)</t>
  </si>
  <si>
    <t>A transport provider (e.g. virgin trains, british airways, national express)</t>
  </si>
  <si>
    <t>A hotel or other accommodation provider directly (e.g. hotel company, b&amp; b owner, cottage owner)</t>
  </si>
  <si>
    <t>An accommodation sharing website (e.g. airbnb)</t>
  </si>
  <si>
    <t>A corporate/business travel organiser</t>
  </si>
  <si>
    <t>A tourist information centre or tourist board office</t>
  </si>
  <si>
    <t>Other/don’t know</t>
  </si>
  <si>
    <t>Didn't make a booking/ not applicable</t>
  </si>
  <si>
    <t>Number of places stayed overnight including main destination</t>
  </si>
  <si>
    <t>One</t>
  </si>
  <si>
    <t>Two or three</t>
  </si>
  <si>
    <t>Four or more</t>
  </si>
  <si>
    <t>Solo traveller</t>
  </si>
  <si>
    <t>2 person parties</t>
  </si>
  <si>
    <t>3 to 4 person parties</t>
  </si>
  <si>
    <t>5 to 9 person parties</t>
  </si>
  <si>
    <t>10+ person parties</t>
  </si>
  <si>
    <t>Children present in trip party (aged under 16)</t>
  </si>
  <si>
    <t>Yes, children on trip</t>
  </si>
  <si>
    <t>No, children on trip</t>
  </si>
  <si>
    <t>Net: yes</t>
  </si>
  <si>
    <t>Yes, as part of an organised tour group</t>
  </si>
  <si>
    <t>Yes, travelling with a team or club (e.g. a sports team, social club or other special interest group)</t>
  </si>
  <si>
    <t>Yes, as part of a school or other educational trip</t>
  </si>
  <si>
    <t>Yes, as part of a celebration (e.g. birthday, anniversary, stag do etc.)</t>
  </si>
  <si>
    <t>Yes, as part of a business trip or work outing</t>
  </si>
  <si>
    <t>Yes, as part of another type of larger group</t>
  </si>
  <si>
    <t>No</t>
  </si>
  <si>
    <t>Don't know/can't remember/unspecified</t>
  </si>
  <si>
    <t>Spend Breakdown [m]</t>
  </si>
  <si>
    <t xml:space="preserve">Package </t>
  </si>
  <si>
    <t>[z]</t>
  </si>
  <si>
    <t>Accommodation</t>
  </si>
  <si>
    <t>Travel costs to and from the destination and during the trip (including parking)</t>
  </si>
  <si>
    <t>Services or advice (e.g. travel guides, tourist information)</t>
  </si>
  <si>
    <t>Eating and drinking out</t>
  </si>
  <si>
    <t>Eating and drinking in your accommodation</t>
  </si>
  <si>
    <t>Other shopping</t>
  </si>
  <si>
    <t>Entertainment (e.g. activities, attractions entry, tickets for events/entertainments)</t>
  </si>
  <si>
    <t>Anything else</t>
  </si>
  <si>
    <t>Physical or mental health condition or illness in trip party</t>
  </si>
  <si>
    <t>Yes</t>
  </si>
  <si>
    <t>Dk/ prefer not to say</t>
  </si>
  <si>
    <t>Health impairment in trip party [m]</t>
  </si>
  <si>
    <t>Net: sensory</t>
  </si>
  <si>
    <t>Vision (e.g. blindness or partial sight)</t>
  </si>
  <si>
    <t>Hearing (e.g. deafness or partial hearing)</t>
  </si>
  <si>
    <t>Net: physical</t>
  </si>
  <si>
    <t>Mobility (e.g. walking short distances or climbing stairs)</t>
  </si>
  <si>
    <t>Dexterity (e.g. lifting and carrying objects, using a keyboard)</t>
  </si>
  <si>
    <t>Stamina or breathing fatigue</t>
  </si>
  <si>
    <t>Net: cognitive/behavioural</t>
  </si>
  <si>
    <t>Learning or understanding or concentrating</t>
  </si>
  <si>
    <t>Memory</t>
  </si>
  <si>
    <t>Mental health</t>
  </si>
  <si>
    <t>Socially or behaviourally (e.g. associated with autism, attention deficit disorder or asperger's syndrome)</t>
  </si>
  <si>
    <t>16-24</t>
  </si>
  <si>
    <t>25-34</t>
  </si>
  <si>
    <t>35-44</t>
  </si>
  <si>
    <t>45-54</t>
  </si>
  <si>
    <t>55-64</t>
  </si>
  <si>
    <t>65+</t>
  </si>
  <si>
    <t>Male</t>
  </si>
  <si>
    <t>Female</t>
  </si>
  <si>
    <t>Other/prefer not to say</t>
  </si>
  <si>
    <t>Employment status</t>
  </si>
  <si>
    <t>Employed / self-employed full time</t>
  </si>
  <si>
    <t>Employed / self-employed part time</t>
  </si>
  <si>
    <t>In full time education</t>
  </si>
  <si>
    <t>Unemployed/not working</t>
  </si>
  <si>
    <t>Retired</t>
  </si>
  <si>
    <t>Relationship status</t>
  </si>
  <si>
    <t>Single</t>
  </si>
  <si>
    <t>In a relationship</t>
  </si>
  <si>
    <t>D.K./ prefer not to say/ Unspecified</t>
  </si>
  <si>
    <t>Level of education</t>
  </si>
  <si>
    <t>Degree or above</t>
  </si>
  <si>
    <t>Non-degree</t>
  </si>
  <si>
    <t>No qualification</t>
  </si>
  <si>
    <t xml:space="preserve">Prefer not to say </t>
  </si>
  <si>
    <t>Sexual orientation</t>
  </si>
  <si>
    <t>Heterosexual or straight</t>
  </si>
  <si>
    <t>LGBTQ+</t>
  </si>
  <si>
    <t>Don't know/prefer not to say</t>
  </si>
  <si>
    <t>Children in household</t>
  </si>
  <si>
    <t>Any</t>
  </si>
  <si>
    <t xml:space="preserve">No children </t>
  </si>
  <si>
    <t>Ethnicity of respondent</t>
  </si>
  <si>
    <t>White</t>
  </si>
  <si>
    <t>Mixed/multiple ethnic groups</t>
  </si>
  <si>
    <t>Asian/asian british</t>
  </si>
  <si>
    <t>Chinese</t>
  </si>
  <si>
    <t>Black/african/caribbean/black british</t>
  </si>
  <si>
    <t>Arab</t>
  </si>
  <si>
    <t>Other ethnic group</t>
  </si>
  <si>
    <t>Prefer not to say/ don't know</t>
  </si>
  <si>
    <t>Younger independents</t>
  </si>
  <si>
    <t>Families</t>
  </si>
  <si>
    <t>Older independents</t>
  </si>
  <si>
    <t>Retirement age</t>
  </si>
  <si>
    <t>Caring responsibility [m]</t>
  </si>
  <si>
    <t xml:space="preserve">Net: yes </t>
  </si>
  <si>
    <t>Yes - caring for people with medical conditions</t>
  </si>
  <si>
    <t>Yes - caring for young children</t>
  </si>
  <si>
    <t>Yes - caring for pets or other</t>
  </si>
  <si>
    <t>No caring responsibility</t>
  </si>
  <si>
    <t>Car ownership</t>
  </si>
  <si>
    <t>Prefer not to say</t>
  </si>
  <si>
    <t>England Overnight Holiday Trips by GB Residents</t>
  </si>
  <si>
    <t>Total Holiday Trips</t>
  </si>
  <si>
    <t>Detailed Purpose Of Holiday Trips</t>
  </si>
  <si>
    <t>England Overnight Visit Friends or Relatives Trips by GB Residents</t>
  </si>
  <si>
    <t>Total Visit Friends or Relatives Trips</t>
  </si>
  <si>
    <t>Detailed Purpose Of Visit Friends or Relatives Trips</t>
  </si>
  <si>
    <t>England Overnight Business Trips by GB Residents</t>
  </si>
  <si>
    <t>Total Business Trips</t>
  </si>
  <si>
    <t>Detailed Purpose Of Business Trips</t>
  </si>
  <si>
    <t>England Overnight Miscellaneous Trips by GB Residents</t>
  </si>
  <si>
    <t>Total Miscellaneous Trips</t>
  </si>
  <si>
    <t>Detailed Purpose Of Miscellaneous Trips</t>
  </si>
  <si>
    <t>Reports containing the estimates included in these tables along with commentary and trend analysis are published on the Visit England website on a quarterly and annual basis.</t>
  </si>
  <si>
    <t>A Background Quality Report is published on Visit England Website with details on research methodology, quality assurance, estimation method and the questionnaire 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</si>
</sst>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43" formatCode="_-* #,##0.00_-;\-* #,##0.00_-;_-* &quot;-&quot;??_-;_-@_-"/>
    <numFmt numFmtId="164" formatCode="&quot;£&quot;#,##0"/>
    <numFmt numFmtId="165" formatCode="0.0"/>
    <numFmt numFmtId="166" formatCode="0.00000"/>
    <numFmt numFmtId="167" formatCode="0.000000"/>
    <numFmt numFmtId="168" formatCode="0.000"/>
    <numFmt numFmtId="169" formatCode="_-&quot;£&quot;* #,##0_-;\-&quot;£&quot;* #,##0_-;_-&quot;£&quot;* &quot;-&quot;??_-;_-@_-"/>
  </numFmts>
  <fonts count="23" x14ac:knownFonts="1">
    <font>
      <sz val="11"/>
      <color theme="1"/>
      <name val="Calibri"/>
      <family val="2"/>
      <scheme val="minor"/>
    </font>
    <font>
      <sz val="11"/>
      <color theme="1"/>
      <name val="Calibri"/>
      <family val="2"/>
      <scheme val="minor"/>
    </font>
    <font>
      <sz val="11"/>
      <color theme="1"/>
      <name val="Arial"/>
      <family val="2"/>
    </font>
    <font>
      <sz val="10"/>
      <name val="Arial"/>
      <family val="2"/>
    </font>
    <font>
      <sz val="12"/>
      <color theme="1"/>
      <name val="Arial"/>
      <family val="2"/>
    </font>
    <font>
      <sz val="12"/>
      <color rgb="FF006100"/>
      <name val="Arial"/>
      <family val="2"/>
    </font>
    <font>
      <b/>
      <sz val="16"/>
      <color theme="0"/>
      <name val="Arial"/>
      <family val="2"/>
    </font>
    <font>
      <sz val="11"/>
      <color theme="0"/>
      <name val="Arial"/>
      <family val="2"/>
    </font>
    <font>
      <b/>
      <sz val="11"/>
      <color theme="1"/>
      <name val="Calibri"/>
      <family val="2"/>
      <scheme val="minor"/>
    </font>
    <font>
      <u/>
      <sz val="11"/>
      <color theme="10"/>
      <name val="Calibri"/>
      <family val="2"/>
      <scheme val="minor"/>
    </font>
    <font>
      <b/>
      <sz val="12"/>
      <color theme="0"/>
      <name val="Arial"/>
      <family val="2"/>
    </font>
    <font>
      <sz val="11"/>
      <color rgb="FFFF0000"/>
      <name val="Calibri"/>
      <family val="2"/>
      <scheme val="minor"/>
    </font>
    <font>
      <b/>
      <sz val="16"/>
      <color theme="1"/>
      <name val="Arial"/>
      <family val="2"/>
    </font>
    <font>
      <b/>
      <sz val="14"/>
      <color theme="1"/>
      <name val="Arial"/>
      <family val="2"/>
    </font>
    <font>
      <b/>
      <sz val="20"/>
      <color theme="0"/>
      <name val="Arial"/>
      <family val="2"/>
    </font>
    <font>
      <b/>
      <sz val="12"/>
      <color theme="1"/>
      <name val="Arial"/>
      <family val="2"/>
    </font>
    <font>
      <sz val="12"/>
      <name val="Arial"/>
      <family val="2"/>
    </font>
    <font>
      <sz val="13"/>
      <color theme="0"/>
      <name val="Arial"/>
      <family val="2"/>
    </font>
    <font>
      <sz val="12"/>
      <color theme="0"/>
      <name val="Arial"/>
      <family val="2"/>
    </font>
    <font>
      <sz val="12"/>
      <color rgb="FF1E1541"/>
      <name val="Arial"/>
      <family val="2"/>
    </font>
    <font>
      <b/>
      <sz val="12"/>
      <color rgb="FF000000"/>
      <name val="Arial"/>
      <family val="2"/>
    </font>
    <font>
      <sz val="11"/>
      <color rgb="FF000000"/>
      <name val="Calibri"/>
      <family val="2"/>
    </font>
    <font>
      <u/>
      <sz val="12"/>
      <color theme="10"/>
      <name val="Arial"/>
      <family val="2"/>
    </font>
  </fonts>
  <fills count="6">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1E1541"/>
        <bgColor indexed="64"/>
      </patternFill>
    </fill>
    <fill>
      <patternFill patternType="solid">
        <fgColor rgb="FFEAEAEA"/>
        <bgColor indexed="64"/>
      </patternFill>
    </fill>
  </fills>
  <borders count="34">
    <border>
      <left/>
      <right/>
      <top/>
      <bottom/>
      <diagonal/>
    </border>
    <border>
      <left style="dashed">
        <color indexed="64"/>
      </left>
      <right style="dashed">
        <color indexed="64"/>
      </right>
      <top style="dashed">
        <color indexed="64"/>
      </top>
      <bottom style="dashed">
        <color indexed="64"/>
      </bottom>
      <diagonal/>
    </border>
    <border>
      <left/>
      <right/>
      <top/>
      <bottom style="dashed">
        <color indexed="64"/>
      </bottom>
      <diagonal/>
    </border>
    <border>
      <left/>
      <right style="dashed">
        <color auto="1"/>
      </right>
      <top style="dashed">
        <color auto="1"/>
      </top>
      <bottom style="dashed">
        <color auto="1"/>
      </bottom>
      <diagonal/>
    </border>
    <border>
      <left style="dashed">
        <color auto="1"/>
      </left>
      <right style="dashed">
        <color auto="1"/>
      </right>
      <top style="dashed">
        <color auto="1"/>
      </top>
      <bottom/>
      <diagonal/>
    </border>
    <border>
      <left/>
      <right/>
      <top style="dashed">
        <color auto="1"/>
      </top>
      <bottom style="dashed">
        <color auto="1"/>
      </bottom>
      <diagonal/>
    </border>
    <border>
      <left style="dashed">
        <color indexed="64"/>
      </left>
      <right/>
      <top style="dashed">
        <color indexed="64"/>
      </top>
      <bottom style="dashed">
        <color indexed="64"/>
      </bottom>
      <diagonal/>
    </border>
    <border>
      <left/>
      <right/>
      <top style="dashed">
        <color auto="1"/>
      </top>
      <bottom/>
      <diagonal/>
    </border>
    <border>
      <left style="double">
        <color indexed="64"/>
      </left>
      <right style="dashed">
        <color indexed="64"/>
      </right>
      <top style="dashed">
        <color indexed="64"/>
      </top>
      <bottom style="dashed">
        <color indexed="64"/>
      </bottom>
      <diagonal/>
    </border>
    <border>
      <left style="dashed">
        <color indexed="64"/>
      </left>
      <right style="double">
        <color indexed="64"/>
      </right>
      <top style="dashed">
        <color indexed="64"/>
      </top>
      <bottom style="dashed">
        <color indexed="64"/>
      </bottom>
      <diagonal/>
    </border>
    <border>
      <left style="double">
        <color indexed="64"/>
      </left>
      <right style="dashed">
        <color indexed="64"/>
      </right>
      <top style="dashed">
        <color indexed="64"/>
      </top>
      <bottom/>
      <diagonal/>
    </border>
    <border>
      <left style="dashed">
        <color indexed="64"/>
      </left>
      <right style="double">
        <color indexed="64"/>
      </right>
      <top style="dashed">
        <color indexed="64"/>
      </top>
      <bottom/>
      <diagonal/>
    </border>
    <border>
      <left/>
      <right style="dashed">
        <color auto="1"/>
      </right>
      <top style="dashed">
        <color auto="1"/>
      </top>
      <bottom/>
      <diagonal/>
    </border>
    <border>
      <left style="dashed">
        <color indexed="64"/>
      </left>
      <right style="dashed">
        <color indexed="64"/>
      </right>
      <top/>
      <bottom style="dashed">
        <color indexed="64"/>
      </bottom>
      <diagonal/>
    </border>
    <border>
      <left style="double">
        <color indexed="64"/>
      </left>
      <right style="dashed">
        <color indexed="64"/>
      </right>
      <top/>
      <bottom style="dashed">
        <color indexed="64"/>
      </bottom>
      <diagonal/>
    </border>
    <border>
      <left style="dashed">
        <color indexed="64"/>
      </left>
      <right style="double">
        <color indexed="64"/>
      </right>
      <top/>
      <bottom style="dashed">
        <color indexed="64"/>
      </bottom>
      <diagonal/>
    </border>
    <border>
      <left/>
      <right style="dashed">
        <color auto="1"/>
      </right>
      <top/>
      <bottom style="dashed">
        <color auto="1"/>
      </bottom>
      <diagonal/>
    </border>
    <border>
      <left style="thin">
        <color auto="1"/>
      </left>
      <right/>
      <top/>
      <bottom/>
      <diagonal/>
    </border>
    <border>
      <left style="thin">
        <color indexed="64"/>
      </left>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right/>
      <top style="thin">
        <color indexed="64"/>
      </top>
      <bottom style="dashed">
        <color auto="1"/>
      </bottom>
      <diagonal/>
    </border>
    <border>
      <left style="dashed">
        <color indexed="64"/>
      </left>
      <right style="double">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double">
        <color indexed="64"/>
      </left>
      <right style="thin">
        <color indexed="64"/>
      </right>
      <top style="dashed">
        <color indexed="64"/>
      </top>
      <bottom style="dashed">
        <color indexed="64"/>
      </bottom>
      <diagonal/>
    </border>
    <border>
      <left/>
      <right style="dashed">
        <color auto="1"/>
      </right>
      <top style="thin">
        <color indexed="64"/>
      </top>
      <bottom style="dashed">
        <color auto="1"/>
      </bottom>
      <diagonal/>
    </border>
    <border>
      <left style="double">
        <color indexed="64"/>
      </left>
      <right style="thin">
        <color indexed="64"/>
      </right>
      <top style="thin">
        <color indexed="64"/>
      </top>
      <bottom style="dashed">
        <color indexed="64"/>
      </bottom>
      <diagonal/>
    </border>
    <border>
      <left/>
      <right style="thin">
        <color indexed="64"/>
      </right>
      <top/>
      <bottom/>
      <diagonal/>
    </border>
    <border>
      <left style="double">
        <color indexed="64"/>
      </left>
      <right style="thin">
        <color indexed="64"/>
      </right>
      <top style="dashed">
        <color indexed="64"/>
      </top>
      <bottom/>
      <diagonal/>
    </border>
    <border>
      <left style="double">
        <color indexed="64"/>
      </left>
      <right style="thin">
        <color indexed="64"/>
      </right>
      <top/>
      <bottom style="dashed">
        <color indexed="64"/>
      </bottom>
      <diagonal/>
    </border>
    <border>
      <left style="thin">
        <color indexed="64"/>
      </left>
      <right/>
      <top style="dashed">
        <color indexed="64"/>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s>
  <cellStyleXfs count="13">
    <xf numFmtId="0" fontId="0" fillId="0" borderId="0"/>
    <xf numFmtId="0" fontId="1" fillId="0" borderId="0"/>
    <xf numFmtId="0" fontId="3" fillId="0" borderId="0"/>
    <xf numFmtId="0" fontId="1" fillId="0" borderId="0"/>
    <xf numFmtId="0" fontId="4" fillId="0" borderId="0"/>
    <xf numFmtId="0" fontId="5" fillId="2" borderId="0" applyNumberFormat="0" applyBorder="0" applyAlignment="0" applyProtection="0"/>
    <xf numFmtId="44"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xf numFmtId="43" fontId="1" fillId="0" borderId="0" applyFont="0" applyFill="0" applyBorder="0" applyAlignment="0" applyProtection="0"/>
    <xf numFmtId="0" fontId="21" fillId="0" borderId="0"/>
    <xf numFmtId="9" fontId="21" fillId="0" borderId="0" applyFont="0" applyFill="0" applyBorder="0" applyAlignment="0" applyProtection="0"/>
  </cellStyleXfs>
  <cellXfs count="146">
    <xf numFmtId="0" fontId="0" fillId="0" borderId="0" xfId="0"/>
    <xf numFmtId="0" fontId="7" fillId="4" borderId="0" xfId="0" applyFont="1" applyFill="1"/>
    <xf numFmtId="0" fontId="6" fillId="4" borderId="0" xfId="0" applyFont="1" applyFill="1" applyAlignment="1">
      <alignment wrapText="1"/>
    </xf>
    <xf numFmtId="0" fontId="0" fillId="0" borderId="0" xfId="0" applyAlignment="1">
      <alignment wrapText="1"/>
    </xf>
    <xf numFmtId="0" fontId="8" fillId="0" borderId="0" xfId="0" applyFont="1" applyAlignment="1">
      <alignment vertical="center"/>
    </xf>
    <xf numFmtId="0" fontId="8" fillId="0" borderId="0" xfId="0" applyFont="1"/>
    <xf numFmtId="0" fontId="7" fillId="4" borderId="0" xfId="0" applyFont="1" applyFill="1" applyAlignment="1">
      <alignment horizontal="right" vertical="center"/>
    </xf>
    <xf numFmtId="0" fontId="7" fillId="4" borderId="0" xfId="0" applyFont="1" applyFill="1" applyAlignment="1">
      <alignment vertical="center"/>
    </xf>
    <xf numFmtId="1" fontId="0" fillId="0" borderId="0" xfId="0" applyNumberFormat="1"/>
    <xf numFmtId="165" fontId="7" fillId="4" borderId="0" xfId="0" applyNumberFormat="1" applyFont="1" applyFill="1"/>
    <xf numFmtId="165" fontId="7" fillId="4" borderId="0" xfId="0" applyNumberFormat="1" applyFont="1" applyFill="1" applyAlignment="1">
      <alignment vertical="center"/>
    </xf>
    <xf numFmtId="0" fontId="7" fillId="4" borderId="0" xfId="0" applyFont="1" applyFill="1" applyAlignment="1">
      <alignment horizontal="left"/>
    </xf>
    <xf numFmtId="0" fontId="2" fillId="0" borderId="0" xfId="0" applyFont="1"/>
    <xf numFmtId="0" fontId="12" fillId="0" borderId="0" xfId="0" applyFont="1" applyAlignment="1">
      <alignment vertical="center"/>
    </xf>
    <xf numFmtId="0" fontId="13" fillId="0" borderId="0" xfId="0" applyFont="1"/>
    <xf numFmtId="0" fontId="2" fillId="0" borderId="0" xfId="0" applyFont="1" applyAlignment="1">
      <alignment wrapText="1"/>
    </xf>
    <xf numFmtId="0" fontId="2" fillId="0" borderId="0" xfId="0" applyFont="1" applyAlignment="1">
      <alignment horizontal="right"/>
    </xf>
    <xf numFmtId="165" fontId="2" fillId="0" borderId="0" xfId="0" applyNumberFormat="1" applyFont="1" applyAlignment="1">
      <alignment horizontal="right"/>
    </xf>
    <xf numFmtId="0" fontId="14" fillId="4" borderId="0" xfId="0" applyFont="1" applyFill="1"/>
    <xf numFmtId="49" fontId="15" fillId="3" borderId="18" xfId="0" applyNumberFormat="1" applyFont="1" applyFill="1" applyBorder="1" applyAlignment="1">
      <alignment horizontal="left" vertical="center" wrapText="1"/>
    </xf>
    <xf numFmtId="0" fontId="10" fillId="4" borderId="24" xfId="2" applyFont="1" applyFill="1" applyBorder="1" applyAlignment="1">
      <alignment vertical="center" wrapText="1"/>
    </xf>
    <xf numFmtId="0" fontId="4" fillId="3" borderId="24" xfId="1" applyFont="1" applyFill="1" applyBorder="1" applyAlignment="1">
      <alignment wrapText="1"/>
    </xf>
    <xf numFmtId="0" fontId="4" fillId="0" borderId="24" xfId="0" applyFont="1" applyBorder="1" applyAlignment="1">
      <alignment wrapText="1"/>
    </xf>
    <xf numFmtId="0" fontId="4" fillId="0" borderId="22" xfId="0" applyFont="1" applyBorder="1" applyAlignment="1">
      <alignment wrapText="1"/>
    </xf>
    <xf numFmtId="0" fontId="15" fillId="0" borderId="24" xfId="0" applyFont="1" applyBorder="1" applyAlignment="1">
      <alignment wrapText="1"/>
    </xf>
    <xf numFmtId="0" fontId="10" fillId="4" borderId="24" xfId="2" applyFont="1" applyFill="1" applyBorder="1" applyAlignment="1">
      <alignment wrapText="1"/>
    </xf>
    <xf numFmtId="0" fontId="16" fillId="3" borderId="24" xfId="2" applyFont="1" applyFill="1" applyBorder="1" applyAlignment="1">
      <alignment wrapText="1"/>
    </xf>
    <xf numFmtId="49" fontId="4" fillId="3" borderId="24" xfId="0" applyNumberFormat="1" applyFont="1" applyFill="1" applyBorder="1" applyAlignment="1">
      <alignment horizontal="left" vertical="center" wrapText="1"/>
    </xf>
    <xf numFmtId="0" fontId="15" fillId="0" borderId="22" xfId="0" applyFont="1" applyBorder="1" applyAlignment="1">
      <alignment wrapText="1"/>
    </xf>
    <xf numFmtId="0" fontId="10" fillId="4" borderId="24" xfId="2" applyFont="1" applyFill="1" applyBorder="1"/>
    <xf numFmtId="0" fontId="4" fillId="3" borderId="25" xfId="0" applyFont="1" applyFill="1" applyBorder="1" applyAlignment="1">
      <alignment wrapText="1"/>
    </xf>
    <xf numFmtId="0" fontId="4" fillId="3" borderId="24" xfId="0" applyFont="1" applyFill="1" applyBorder="1" applyAlignment="1">
      <alignment wrapText="1"/>
    </xf>
    <xf numFmtId="0" fontId="15" fillId="3" borderId="25" xfId="0" applyFont="1" applyFill="1" applyBorder="1" applyAlignment="1">
      <alignment wrapText="1"/>
    </xf>
    <xf numFmtId="0" fontId="15" fillId="0" borderId="25" xfId="0" applyFont="1" applyBorder="1" applyAlignment="1">
      <alignment wrapText="1"/>
    </xf>
    <xf numFmtId="49" fontId="15" fillId="0" borderId="25" xfId="0" applyNumberFormat="1" applyFont="1" applyBorder="1" applyAlignment="1">
      <alignment horizontal="left" vertical="center" wrapText="1"/>
    </xf>
    <xf numFmtId="0" fontId="16" fillId="0" borderId="24" xfId="2" applyFont="1" applyBorder="1" applyAlignment="1">
      <alignment wrapText="1"/>
    </xf>
    <xf numFmtId="0" fontId="4" fillId="3" borderId="24" xfId="1" applyFont="1" applyFill="1" applyBorder="1" applyAlignment="1">
      <alignment vertical="center" wrapText="1"/>
    </xf>
    <xf numFmtId="0" fontId="4" fillId="0" borderId="17" xfId="0" applyFont="1" applyBorder="1" applyAlignment="1">
      <alignment wrapText="1"/>
    </xf>
    <xf numFmtId="0" fontId="4" fillId="0" borderId="32" xfId="0" applyFont="1" applyBorder="1" applyAlignment="1">
      <alignment wrapText="1"/>
    </xf>
    <xf numFmtId="2" fontId="17" fillId="4" borderId="0" xfId="0" applyNumberFormat="1" applyFont="1" applyFill="1" applyAlignment="1">
      <alignment horizontal="right" wrapText="1"/>
    </xf>
    <xf numFmtId="0" fontId="17" fillId="4" borderId="0" xfId="0" applyFont="1" applyFill="1" applyAlignment="1">
      <alignment horizontal="right" wrapText="1"/>
    </xf>
    <xf numFmtId="164" fontId="17" fillId="4" borderId="0" xfId="0" applyNumberFormat="1" applyFont="1" applyFill="1" applyAlignment="1">
      <alignment horizontal="right" wrapText="1"/>
    </xf>
    <xf numFmtId="0" fontId="15" fillId="5" borderId="22" xfId="0" applyFont="1" applyFill="1" applyBorder="1" applyAlignment="1">
      <alignment wrapText="1"/>
    </xf>
    <xf numFmtId="49" fontId="15" fillId="0" borderId="18" xfId="0" applyNumberFormat="1" applyFont="1" applyBorder="1" applyAlignment="1">
      <alignment horizontal="left" vertical="center" wrapText="1"/>
    </xf>
    <xf numFmtId="0" fontId="15" fillId="3" borderId="6" xfId="1" applyFont="1" applyFill="1" applyBorder="1"/>
    <xf numFmtId="0" fontId="15" fillId="3" borderId="18" xfId="1" applyFont="1" applyFill="1" applyBorder="1"/>
    <xf numFmtId="0" fontId="15" fillId="3" borderId="1" xfId="1" applyFont="1" applyFill="1" applyBorder="1" applyAlignment="1">
      <alignment horizontal="left"/>
    </xf>
    <xf numFmtId="165" fontId="15" fillId="0" borderId="19" xfId="0" applyNumberFormat="1" applyFont="1" applyBorder="1" applyAlignment="1">
      <alignment horizontal="right"/>
    </xf>
    <xf numFmtId="9" fontId="15" fillId="0" borderId="20" xfId="8" applyFont="1" applyBorder="1" applyAlignment="1">
      <alignment horizontal="right"/>
    </xf>
    <xf numFmtId="9" fontId="15" fillId="0" borderId="21" xfId="8" applyFont="1" applyBorder="1" applyAlignment="1">
      <alignment horizontal="right"/>
    </xf>
    <xf numFmtId="164" fontId="15" fillId="0" borderId="27" xfId="0" applyNumberFormat="1" applyFont="1" applyBorder="1" applyAlignment="1">
      <alignment horizontal="right"/>
    </xf>
    <xf numFmtId="3" fontId="15" fillId="0" borderId="28" xfId="10" applyNumberFormat="1" applyFont="1" applyBorder="1" applyAlignment="1">
      <alignment horizontal="right"/>
    </xf>
    <xf numFmtId="165" fontId="18" fillId="4" borderId="22" xfId="0" applyNumberFormat="1" applyFont="1" applyFill="1" applyBorder="1" applyAlignment="1">
      <alignment horizontal="right" vertical="center"/>
    </xf>
    <xf numFmtId="9" fontId="18" fillId="4" borderId="5" xfId="8" applyFont="1" applyFill="1" applyBorder="1" applyAlignment="1">
      <alignment horizontal="right" vertical="center"/>
    </xf>
    <xf numFmtId="165" fontId="18" fillId="4" borderId="8" xfId="0" applyNumberFormat="1" applyFont="1" applyFill="1" applyBorder="1" applyAlignment="1">
      <alignment horizontal="right" vertical="center"/>
    </xf>
    <xf numFmtId="9" fontId="18" fillId="4" borderId="9" xfId="8" applyFont="1" applyFill="1" applyBorder="1" applyAlignment="1">
      <alignment horizontal="right" vertical="center"/>
    </xf>
    <xf numFmtId="164" fontId="18" fillId="4" borderId="3" xfId="0" applyNumberFormat="1" applyFont="1" applyFill="1" applyBorder="1" applyAlignment="1">
      <alignment horizontal="right" vertical="center"/>
    </xf>
    <xf numFmtId="9" fontId="18" fillId="4" borderId="23" xfId="8" applyFont="1" applyFill="1" applyBorder="1" applyAlignment="1">
      <alignment horizontal="right" vertical="center"/>
    </xf>
    <xf numFmtId="3" fontId="18" fillId="4" borderId="29" xfId="10" applyNumberFormat="1" applyFont="1" applyFill="1" applyBorder="1" applyAlignment="1">
      <alignment horizontal="right" vertical="center"/>
    </xf>
    <xf numFmtId="165" fontId="4" fillId="0" borderId="1" xfId="0" applyNumberFormat="1" applyFont="1" applyBorder="1" applyAlignment="1">
      <alignment horizontal="right"/>
    </xf>
    <xf numFmtId="9" fontId="4" fillId="0" borderId="5" xfId="8" applyFont="1" applyBorder="1" applyAlignment="1">
      <alignment horizontal="right"/>
    </xf>
    <xf numFmtId="165" fontId="4" fillId="0" borderId="8" xfId="0" applyNumberFormat="1" applyFont="1" applyBorder="1" applyAlignment="1">
      <alignment horizontal="right"/>
    </xf>
    <xf numFmtId="9" fontId="4" fillId="0" borderId="9" xfId="8" applyFont="1" applyBorder="1" applyAlignment="1">
      <alignment horizontal="right"/>
    </xf>
    <xf numFmtId="164" fontId="4" fillId="0" borderId="3" xfId="0" applyNumberFormat="1" applyFont="1" applyBorder="1" applyAlignment="1">
      <alignment horizontal="right"/>
    </xf>
    <xf numFmtId="3" fontId="4" fillId="0" borderId="26" xfId="10" applyNumberFormat="1" applyFont="1" applyBorder="1" applyAlignment="1">
      <alignment horizontal="right"/>
    </xf>
    <xf numFmtId="3" fontId="4" fillId="0" borderId="26" xfId="10" applyNumberFormat="1" applyFont="1" applyBorder="1" applyAlignment="1" applyProtection="1">
      <alignment horizontal="right"/>
      <protection hidden="1"/>
    </xf>
    <xf numFmtId="165" fontId="4" fillId="5" borderId="1" xfId="0" applyNumberFormat="1" applyFont="1" applyFill="1" applyBorder="1" applyAlignment="1">
      <alignment horizontal="right"/>
    </xf>
    <xf numFmtId="9" fontId="4" fillId="5" borderId="5" xfId="8" applyFont="1" applyFill="1" applyBorder="1" applyAlignment="1">
      <alignment horizontal="right"/>
    </xf>
    <xf numFmtId="165" fontId="4" fillId="5" borderId="8" xfId="0" applyNumberFormat="1" applyFont="1" applyFill="1" applyBorder="1" applyAlignment="1">
      <alignment horizontal="right"/>
    </xf>
    <xf numFmtId="9" fontId="4" fillId="5" borderId="9" xfId="8" applyFont="1" applyFill="1" applyBorder="1" applyAlignment="1">
      <alignment horizontal="right"/>
    </xf>
    <xf numFmtId="164" fontId="4" fillId="5" borderId="3" xfId="0" applyNumberFormat="1" applyFont="1" applyFill="1" applyBorder="1" applyAlignment="1">
      <alignment horizontal="right"/>
    </xf>
    <xf numFmtId="3" fontId="4" fillId="5" borderId="26" xfId="10" applyNumberFormat="1" applyFont="1" applyFill="1" applyBorder="1" applyAlignment="1">
      <alignment horizontal="right"/>
    </xf>
    <xf numFmtId="165" fontId="4" fillId="0" borderId="4" xfId="0" applyNumberFormat="1" applyFont="1" applyBorder="1" applyAlignment="1">
      <alignment horizontal="right"/>
    </xf>
    <xf numFmtId="9" fontId="4" fillId="0" borderId="7" xfId="8" applyFont="1" applyBorder="1" applyAlignment="1">
      <alignment horizontal="right"/>
    </xf>
    <xf numFmtId="165" fontId="4" fillId="0" borderId="10" xfId="0" applyNumberFormat="1" applyFont="1" applyBorder="1" applyAlignment="1">
      <alignment horizontal="right"/>
    </xf>
    <xf numFmtId="9" fontId="4" fillId="0" borderId="11" xfId="8" applyFont="1" applyBorder="1" applyAlignment="1">
      <alignment horizontal="right"/>
    </xf>
    <xf numFmtId="164" fontId="4" fillId="0" borderId="12" xfId="0" applyNumberFormat="1" applyFont="1" applyBorder="1" applyAlignment="1">
      <alignment horizontal="right"/>
    </xf>
    <xf numFmtId="3" fontId="4" fillId="0" borderId="30" xfId="10" applyNumberFormat="1" applyFont="1" applyBorder="1" applyAlignment="1">
      <alignment horizontal="right"/>
    </xf>
    <xf numFmtId="165" fontId="18" fillId="4" borderId="6" xfId="0" applyNumberFormat="1" applyFont="1" applyFill="1" applyBorder="1" applyAlignment="1">
      <alignment horizontal="right"/>
    </xf>
    <xf numFmtId="9" fontId="18" fillId="4" borderId="5" xfId="8" applyFont="1" applyFill="1" applyBorder="1" applyAlignment="1">
      <alignment horizontal="right"/>
    </xf>
    <xf numFmtId="165" fontId="18" fillId="4" borderId="5" xfId="0" applyNumberFormat="1" applyFont="1" applyFill="1" applyBorder="1" applyAlignment="1">
      <alignment horizontal="right"/>
    </xf>
    <xf numFmtId="164" fontId="18" fillId="4" borderId="5" xfId="0" applyNumberFormat="1" applyFont="1" applyFill="1" applyBorder="1" applyAlignment="1">
      <alignment horizontal="right"/>
    </xf>
    <xf numFmtId="165" fontId="4" fillId="0" borderId="13" xfId="0" applyNumberFormat="1" applyFont="1" applyBorder="1" applyAlignment="1">
      <alignment horizontal="right"/>
    </xf>
    <xf numFmtId="9" fontId="4" fillId="0" borderId="2" xfId="8" applyFont="1" applyBorder="1" applyAlignment="1">
      <alignment horizontal="right"/>
    </xf>
    <xf numFmtId="165" fontId="4" fillId="0" borderId="14" xfId="0" applyNumberFormat="1" applyFont="1" applyBorder="1" applyAlignment="1">
      <alignment horizontal="right"/>
    </xf>
    <xf numFmtId="9" fontId="4" fillId="0" borderId="15" xfId="8" applyFont="1" applyBorder="1" applyAlignment="1">
      <alignment horizontal="right"/>
    </xf>
    <xf numFmtId="164" fontId="4" fillId="0" borderId="16" xfId="0" applyNumberFormat="1" applyFont="1" applyBorder="1" applyAlignment="1">
      <alignment horizontal="right"/>
    </xf>
    <xf numFmtId="3" fontId="4" fillId="0" borderId="31" xfId="10" applyNumberFormat="1" applyFont="1" applyBorder="1" applyAlignment="1">
      <alignment horizontal="right"/>
    </xf>
    <xf numFmtId="165" fontId="4" fillId="3" borderId="1" xfId="0" applyNumberFormat="1" applyFont="1" applyFill="1" applyBorder="1" applyAlignment="1">
      <alignment horizontal="right"/>
    </xf>
    <xf numFmtId="9" fontId="4" fillId="3" borderId="5" xfId="8" applyFont="1" applyFill="1" applyBorder="1" applyAlignment="1">
      <alignment horizontal="right"/>
    </xf>
    <xf numFmtId="165" fontId="4" fillId="3" borderId="8" xfId="0" applyNumberFormat="1" applyFont="1" applyFill="1" applyBorder="1" applyAlignment="1">
      <alignment horizontal="right"/>
    </xf>
    <xf numFmtId="9" fontId="4" fillId="3" borderId="9" xfId="8" applyFont="1" applyFill="1" applyBorder="1" applyAlignment="1">
      <alignment horizontal="right"/>
    </xf>
    <xf numFmtId="164" fontId="4" fillId="3" borderId="3" xfId="0" applyNumberFormat="1" applyFont="1" applyFill="1" applyBorder="1" applyAlignment="1">
      <alignment horizontal="right"/>
    </xf>
    <xf numFmtId="3" fontId="4" fillId="3" borderId="26" xfId="10" applyNumberFormat="1" applyFont="1" applyFill="1" applyBorder="1" applyAlignment="1">
      <alignment horizontal="right"/>
    </xf>
    <xf numFmtId="9" fontId="4" fillId="0" borderId="5" xfId="8" applyFont="1" applyFill="1" applyBorder="1" applyAlignment="1">
      <alignment horizontal="right"/>
    </xf>
    <xf numFmtId="9" fontId="4" fillId="0" borderId="9" xfId="8" applyFont="1" applyFill="1" applyBorder="1" applyAlignment="1">
      <alignment horizontal="right"/>
    </xf>
    <xf numFmtId="3" fontId="4" fillId="0" borderId="26" xfId="10" applyNumberFormat="1" applyFont="1" applyFill="1" applyBorder="1" applyAlignment="1">
      <alignment horizontal="right"/>
    </xf>
    <xf numFmtId="165" fontId="4" fillId="3" borderId="1" xfId="1" applyNumberFormat="1" applyFont="1" applyFill="1" applyBorder="1" applyAlignment="1">
      <alignment horizontal="right" vertical="center"/>
    </xf>
    <xf numFmtId="9" fontId="4" fillId="3" borderId="6" xfId="8" applyFont="1" applyFill="1" applyBorder="1" applyAlignment="1">
      <alignment horizontal="right" vertical="center"/>
    </xf>
    <xf numFmtId="165" fontId="4" fillId="3" borderId="8" xfId="1" applyNumberFormat="1" applyFont="1" applyFill="1" applyBorder="1" applyAlignment="1">
      <alignment horizontal="right" vertical="center"/>
    </xf>
    <xf numFmtId="9" fontId="4" fillId="3" borderId="9" xfId="8" applyFont="1" applyFill="1" applyBorder="1" applyAlignment="1">
      <alignment horizontal="right" vertical="center"/>
    </xf>
    <xf numFmtId="164" fontId="4" fillId="3" borderId="3" xfId="1" applyNumberFormat="1" applyFont="1" applyFill="1" applyBorder="1" applyAlignment="1">
      <alignment horizontal="right" vertical="center"/>
    </xf>
    <xf numFmtId="3" fontId="4" fillId="3" borderId="26" xfId="10" applyNumberFormat="1" applyFont="1" applyFill="1" applyBorder="1" applyAlignment="1">
      <alignment horizontal="right" vertical="center"/>
    </xf>
    <xf numFmtId="165" fontId="19" fillId="0" borderId="1" xfId="0" applyNumberFormat="1" applyFont="1" applyBorder="1" applyAlignment="1">
      <alignment horizontal="right"/>
    </xf>
    <xf numFmtId="9" fontId="19" fillId="0" borderId="5" xfId="8" applyFont="1" applyFill="1" applyBorder="1" applyAlignment="1">
      <alignment horizontal="right"/>
    </xf>
    <xf numFmtId="9" fontId="19" fillId="0" borderId="9" xfId="8" applyFont="1" applyFill="1" applyBorder="1" applyAlignment="1">
      <alignment horizontal="right"/>
    </xf>
    <xf numFmtId="164" fontId="19" fillId="0" borderId="3" xfId="0" applyNumberFormat="1" applyFont="1" applyBorder="1" applyAlignment="1">
      <alignment horizontal="right"/>
    </xf>
    <xf numFmtId="0" fontId="4" fillId="3" borderId="33" xfId="0" applyFont="1" applyFill="1" applyBorder="1" applyAlignment="1">
      <alignment vertical="center" wrapText="1"/>
    </xf>
    <xf numFmtId="0" fontId="4" fillId="3" borderId="33" xfId="0" applyFont="1" applyFill="1" applyBorder="1" applyAlignment="1">
      <alignment wrapText="1"/>
    </xf>
    <xf numFmtId="0" fontId="4" fillId="3" borderId="33" xfId="0" applyFont="1" applyFill="1" applyBorder="1" applyAlignment="1">
      <alignment vertical="center"/>
    </xf>
    <xf numFmtId="0" fontId="6" fillId="4" borderId="33" xfId="0" applyFont="1" applyFill="1" applyBorder="1" applyAlignment="1">
      <alignment vertical="center"/>
    </xf>
    <xf numFmtId="0" fontId="13" fillId="3" borderId="33" xfId="0" applyFont="1" applyFill="1" applyBorder="1" applyAlignment="1">
      <alignment vertical="center"/>
    </xf>
    <xf numFmtId="0" fontId="15" fillId="3" borderId="33" xfId="0" applyFont="1" applyFill="1" applyBorder="1" applyAlignment="1">
      <alignment vertical="center"/>
    </xf>
    <xf numFmtId="0" fontId="15" fillId="3" borderId="33" xfId="0" applyFont="1" applyFill="1" applyBorder="1" applyAlignment="1">
      <alignment vertical="center" wrapText="1"/>
    </xf>
    <xf numFmtId="0" fontId="4" fillId="3" borderId="33" xfId="0" applyFont="1" applyFill="1" applyBorder="1"/>
    <xf numFmtId="0" fontId="15" fillId="3" borderId="33" xfId="0" applyFont="1" applyFill="1" applyBorder="1" applyAlignment="1">
      <alignment wrapText="1"/>
    </xf>
    <xf numFmtId="0" fontId="20" fillId="3" borderId="33" xfId="0" applyFont="1" applyFill="1" applyBorder="1" applyAlignment="1">
      <alignment vertical="center"/>
    </xf>
    <xf numFmtId="0" fontId="15" fillId="3" borderId="33" xfId="0" applyFont="1" applyFill="1" applyBorder="1"/>
    <xf numFmtId="0" fontId="4" fillId="0" borderId="24" xfId="0" applyFont="1" applyBorder="1"/>
    <xf numFmtId="0" fontId="10" fillId="4" borderId="0" xfId="0" applyFont="1" applyFill="1" applyAlignment="1">
      <alignment wrapText="1"/>
    </xf>
    <xf numFmtId="49" fontId="4" fillId="3" borderId="1" xfId="0" applyNumberFormat="1" applyFont="1" applyFill="1" applyBorder="1" applyAlignment="1">
      <alignment horizontal="left" vertical="center" wrapText="1"/>
    </xf>
    <xf numFmtId="0" fontId="4" fillId="0" borderId="0" xfId="0" applyFont="1"/>
    <xf numFmtId="2" fontId="0" fillId="0" borderId="0" xfId="0" applyNumberFormat="1"/>
    <xf numFmtId="165" fontId="0" fillId="0" borderId="0" xfId="0" applyNumberFormat="1"/>
    <xf numFmtId="9" fontId="0" fillId="0" borderId="0" xfId="8" applyFont="1"/>
    <xf numFmtId="166" fontId="0" fillId="0" borderId="0" xfId="0" applyNumberFormat="1"/>
    <xf numFmtId="1" fontId="0" fillId="0" borderId="0" xfId="0" applyNumberFormat="1" applyAlignment="1">
      <alignment wrapText="1"/>
    </xf>
    <xf numFmtId="167" fontId="0" fillId="0" borderId="0" xfId="0" applyNumberFormat="1"/>
    <xf numFmtId="164" fontId="4" fillId="0" borderId="1" xfId="0" applyNumberFormat="1" applyFont="1" applyBorder="1" applyAlignment="1">
      <alignment horizontal="right"/>
    </xf>
    <xf numFmtId="3" fontId="18" fillId="4" borderId="5" xfId="8" applyNumberFormat="1" applyFont="1" applyFill="1" applyBorder="1" applyAlignment="1">
      <alignment horizontal="right"/>
    </xf>
    <xf numFmtId="168" fontId="0" fillId="0" borderId="0" xfId="0" applyNumberFormat="1"/>
    <xf numFmtId="164" fontId="0" fillId="0" borderId="0" xfId="0" applyNumberFormat="1"/>
    <xf numFmtId="0" fontId="9" fillId="0" borderId="0" xfId="9"/>
    <xf numFmtId="169" fontId="0" fillId="0" borderId="0" xfId="0" applyNumberFormat="1"/>
    <xf numFmtId="0" fontId="4" fillId="3" borderId="24" xfId="0" applyFont="1" applyFill="1" applyBorder="1" applyAlignment="1">
      <alignment horizontal="left" vertical="center" wrapText="1"/>
    </xf>
    <xf numFmtId="165" fontId="15" fillId="0" borderId="1" xfId="0" applyNumberFormat="1" applyFont="1" applyBorder="1" applyAlignment="1">
      <alignment horizontal="right"/>
    </xf>
    <xf numFmtId="9" fontId="15" fillId="0" borderId="5" xfId="8" applyFont="1" applyBorder="1" applyAlignment="1">
      <alignment horizontal="right"/>
    </xf>
    <xf numFmtId="165" fontId="15" fillId="0" borderId="8" xfId="0" applyNumberFormat="1" applyFont="1" applyBorder="1" applyAlignment="1">
      <alignment horizontal="right"/>
    </xf>
    <xf numFmtId="9" fontId="15" fillId="0" borderId="9" xfId="8" applyFont="1" applyBorder="1" applyAlignment="1">
      <alignment horizontal="right"/>
    </xf>
    <xf numFmtId="164" fontId="15" fillId="0" borderId="3" xfId="0" applyNumberFormat="1" applyFont="1" applyBorder="1" applyAlignment="1">
      <alignment horizontal="right"/>
    </xf>
    <xf numFmtId="3" fontId="15" fillId="0" borderId="26" xfId="10" applyNumberFormat="1" applyFont="1" applyBorder="1" applyAlignment="1">
      <alignment horizontal="right"/>
    </xf>
    <xf numFmtId="164" fontId="19" fillId="0" borderId="1" xfId="0" applyNumberFormat="1" applyFont="1" applyBorder="1" applyAlignment="1">
      <alignment horizontal="right"/>
    </xf>
    <xf numFmtId="0" fontId="11" fillId="0" borderId="0" xfId="0" applyFont="1"/>
    <xf numFmtId="9" fontId="0" fillId="0" borderId="0" xfId="8" applyFont="1" applyFill="1"/>
    <xf numFmtId="0" fontId="22" fillId="3" borderId="33" xfId="9" applyFont="1" applyFill="1" applyBorder="1" applyAlignment="1">
      <alignment vertical="center" wrapText="1"/>
    </xf>
    <xf numFmtId="0" fontId="22" fillId="3" borderId="33" xfId="9" applyFont="1" applyFill="1" applyBorder="1" applyAlignment="1">
      <alignment vertical="center"/>
    </xf>
  </cellXfs>
  <cellStyles count="13">
    <cellStyle name="Comma" xfId="10" builtinId="3"/>
    <cellStyle name="Currency 2" xfId="6" xr:uid="{7463C9F2-541B-4F2B-875C-4C8FCFCC5DEC}"/>
    <cellStyle name="Good 2" xfId="5" xr:uid="{E50EE17A-6D1A-4709-B12F-3C62BFA175E9}"/>
    <cellStyle name="Hyperlink" xfId="9" builtinId="8"/>
    <cellStyle name="Normal" xfId="0" builtinId="0"/>
    <cellStyle name="Normal 2" xfId="1" xr:uid="{877C39E2-AA0A-4DE7-8F17-2B723344C842}"/>
    <cellStyle name="Normal 2 2" xfId="11" xr:uid="{8C04929F-128B-4328-BA87-68EDE754F76C}"/>
    <cellStyle name="Normal 3" xfId="4" xr:uid="{F6E3A58A-632A-420D-83F4-BEDC6EF5116A}"/>
    <cellStyle name="Normal 5" xfId="2" xr:uid="{3541F421-D160-420F-9B61-E907CD392058}"/>
    <cellStyle name="Normal 6 2" xfId="3" xr:uid="{5EB0A1DB-CE91-47F3-99A0-5BFB3F5028E2}"/>
    <cellStyle name="Per cent" xfId="8" builtinId="5"/>
    <cellStyle name="Percent 2" xfId="7" xr:uid="{EC04E7E2-4A68-48EB-B562-2D918CDA4F0A}"/>
    <cellStyle name="Percent 2 2" xfId="12" xr:uid="{3F6C7E7D-EEC0-41FB-AED7-312BB521B939}"/>
  </cellStyles>
  <dxfs count="102">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rgb="FF9C0006"/>
      </font>
      <fill>
        <patternFill>
          <bgColor rgb="FFFFC7CE"/>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border diagonalUp="0" diagonalDown="0">
        <left style="double">
          <color indexed="64"/>
        </left>
        <right style="thin">
          <color indexed="64"/>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dxf>
    <dxf>
      <font>
        <strike val="0"/>
        <outline val="0"/>
        <shadow val="0"/>
        <u val="none"/>
        <vertAlign val="baseline"/>
        <sz val="12"/>
        <name val="Arial"/>
        <family val="2"/>
        <scheme val="none"/>
      </font>
      <numFmt numFmtId="164" formatCode="&quot;£&quot;#,##0"/>
      <alignment horizontal="right" vertical="bottom" textRotation="0" wrapText="0" indent="0" justifyLastLine="0" shrinkToFit="0" readingOrder="0"/>
      <border diagonalUp="0" diagonalDown="0">
        <left/>
        <right style="dashed">
          <color auto="1"/>
        </right>
        <top style="dashed">
          <color auto="1"/>
        </top>
        <bottom style="dashed">
          <color auto="1"/>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dashed">
          <color indexed="64"/>
        </left>
        <right style="double">
          <color indexed="64"/>
        </right>
        <top style="dashed">
          <color indexed="64"/>
        </top>
        <bottom style="dashed">
          <color indexed="64"/>
        </bottom>
        <vertical/>
        <horizontal/>
      </border>
    </dxf>
    <dxf>
      <font>
        <strike val="0"/>
        <outline val="0"/>
        <shadow val="0"/>
        <u val="none"/>
        <vertAlign val="baseline"/>
        <sz val="12"/>
        <name val="Arial"/>
        <family val="2"/>
        <scheme val="none"/>
      </font>
      <numFmt numFmtId="165" formatCode="0.0"/>
      <alignment horizontal="right" vertical="bottom" textRotation="0" wrapText="0" indent="0" justifyLastLine="0" shrinkToFit="0" readingOrder="0"/>
      <border diagonalUp="0" diagonalDown="0">
        <left style="double">
          <color indexed="64"/>
        </left>
        <right style="dashed">
          <color indexed="64"/>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dxf>
    <dxf>
      <font>
        <strike val="0"/>
        <outline val="0"/>
        <shadow val="0"/>
        <u val="none"/>
        <vertAlign val="baseline"/>
        <sz val="12"/>
        <name val="Arial"/>
        <family val="2"/>
        <scheme val="none"/>
      </font>
      <numFmt numFmtId="165" formatCode="0.0"/>
      <alignment horizontal="right" vertical="bottom" textRotation="0" wrapText="0" indent="0" justifyLastLine="0" shrinkToFit="0" readingOrder="0"/>
      <border diagonalUp="0" diagonalDown="0">
        <left style="dashed">
          <color indexed="64"/>
        </left>
        <right style="dashed">
          <color indexed="64"/>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style="thin">
          <color indexed="64"/>
        </left>
        <right/>
        <top style="dashed">
          <color indexed="64"/>
        </top>
        <bottom style="dashed">
          <color indexed="64"/>
        </bottom>
      </border>
    </dxf>
    <dxf>
      <border outline="0">
        <bottom style="thin">
          <color indexed="64"/>
        </bottom>
      </border>
    </dxf>
    <dxf>
      <font>
        <strike val="0"/>
        <outline val="0"/>
        <shadow val="0"/>
        <u val="none"/>
        <vertAlign val="baseline"/>
        <sz val="12"/>
        <name val="Arial"/>
        <family val="2"/>
        <scheme val="none"/>
      </font>
    </dxf>
    <dxf>
      <font>
        <b val="0"/>
        <i val="0"/>
        <strike val="0"/>
        <condense val="0"/>
        <extend val="0"/>
        <outline val="0"/>
        <shadow val="0"/>
        <u val="none"/>
        <vertAlign val="baseline"/>
        <sz val="13"/>
        <color theme="0"/>
        <name val="Arial"/>
        <family val="2"/>
        <scheme val="none"/>
      </font>
      <fill>
        <patternFill patternType="solid">
          <fgColor indexed="64"/>
          <bgColor rgb="FF1E1541"/>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border diagonalUp="0" diagonalDown="0">
        <left style="double">
          <color indexed="64"/>
        </left>
        <right style="thin">
          <color indexed="64"/>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dxf>
    <dxf>
      <font>
        <strike val="0"/>
        <outline val="0"/>
        <shadow val="0"/>
        <u val="none"/>
        <vertAlign val="baseline"/>
        <sz val="12"/>
        <name val="Arial"/>
        <family val="2"/>
        <scheme val="none"/>
      </font>
      <numFmt numFmtId="164" formatCode="&quot;£&quot;#,##0"/>
      <alignment horizontal="right" vertical="bottom" textRotation="0" wrapText="0" indent="0" justifyLastLine="0" shrinkToFit="0" readingOrder="0"/>
      <border diagonalUp="0" diagonalDown="0">
        <left/>
        <right style="dashed">
          <color auto="1"/>
        </right>
        <top style="dashed">
          <color auto="1"/>
        </top>
        <bottom style="dashed">
          <color auto="1"/>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dashed">
          <color indexed="64"/>
        </left>
        <right style="double">
          <color indexed="64"/>
        </right>
        <top style="dashed">
          <color indexed="64"/>
        </top>
        <bottom style="dashed">
          <color indexed="64"/>
        </bottom>
        <vertical/>
        <horizontal/>
      </border>
    </dxf>
    <dxf>
      <font>
        <strike val="0"/>
        <outline val="0"/>
        <shadow val="0"/>
        <u val="none"/>
        <vertAlign val="baseline"/>
        <sz val="12"/>
        <name val="Arial"/>
        <family val="2"/>
        <scheme val="none"/>
      </font>
      <numFmt numFmtId="165" formatCode="0.0"/>
      <alignment horizontal="right" vertical="bottom" textRotation="0" wrapText="0" indent="0" justifyLastLine="0" shrinkToFit="0" readingOrder="0"/>
      <border diagonalUp="0" diagonalDown="0">
        <left style="double">
          <color indexed="64"/>
        </left>
        <right style="dashed">
          <color indexed="64"/>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dxf>
    <dxf>
      <font>
        <strike val="0"/>
        <outline val="0"/>
        <shadow val="0"/>
        <u val="none"/>
        <vertAlign val="baseline"/>
        <sz val="12"/>
        <name val="Arial"/>
        <family val="2"/>
        <scheme val="none"/>
      </font>
      <numFmt numFmtId="165" formatCode="0.0"/>
      <alignment horizontal="right" vertical="bottom" textRotation="0" wrapText="0" indent="0" justifyLastLine="0" shrinkToFit="0" readingOrder="0"/>
      <border diagonalUp="0" diagonalDown="0">
        <left style="dashed">
          <color indexed="64"/>
        </left>
        <right style="dashed">
          <color indexed="64"/>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style="thin">
          <color indexed="64"/>
        </left>
        <right/>
        <top style="dashed">
          <color indexed="64"/>
        </top>
        <bottom style="dashed">
          <color indexed="64"/>
        </bottom>
      </border>
    </dxf>
    <dxf>
      <border outline="0">
        <bottom style="thin">
          <color indexed="64"/>
        </bottom>
      </border>
    </dxf>
    <dxf>
      <font>
        <strike val="0"/>
        <outline val="0"/>
        <shadow val="0"/>
        <u val="none"/>
        <vertAlign val="baseline"/>
        <sz val="12"/>
        <name val="Arial"/>
        <family val="2"/>
        <scheme val="none"/>
      </font>
    </dxf>
    <dxf>
      <font>
        <b val="0"/>
        <i val="0"/>
        <strike val="0"/>
        <condense val="0"/>
        <extend val="0"/>
        <outline val="0"/>
        <shadow val="0"/>
        <u val="none"/>
        <vertAlign val="baseline"/>
        <sz val="13"/>
        <color theme="0"/>
        <name val="Arial"/>
        <family val="2"/>
        <scheme val="none"/>
      </font>
      <fill>
        <patternFill patternType="solid">
          <fgColor indexed="64"/>
          <bgColor rgb="FF1E1541"/>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border diagonalUp="0" diagonalDown="0">
        <left style="double">
          <color indexed="64"/>
        </left>
        <right style="thin">
          <color indexed="64"/>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dxf>
    <dxf>
      <font>
        <strike val="0"/>
        <outline val="0"/>
        <shadow val="0"/>
        <u val="none"/>
        <vertAlign val="baseline"/>
        <sz val="12"/>
        <name val="Arial"/>
        <family val="2"/>
        <scheme val="none"/>
      </font>
      <numFmt numFmtId="164" formatCode="&quot;£&quot;#,##0"/>
      <alignment horizontal="right" vertical="bottom" textRotation="0" wrapText="0" indent="0" justifyLastLine="0" shrinkToFit="0" readingOrder="0"/>
      <border diagonalUp="0" diagonalDown="0">
        <left/>
        <right style="dashed">
          <color auto="1"/>
        </right>
        <top style="dashed">
          <color auto="1"/>
        </top>
        <bottom style="dashed">
          <color auto="1"/>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dashed">
          <color indexed="64"/>
        </left>
        <right style="double">
          <color indexed="64"/>
        </right>
        <top style="dashed">
          <color indexed="64"/>
        </top>
        <bottom style="dashed">
          <color indexed="64"/>
        </bottom>
        <vertical/>
        <horizontal/>
      </border>
    </dxf>
    <dxf>
      <font>
        <strike val="0"/>
        <outline val="0"/>
        <shadow val="0"/>
        <u val="none"/>
        <vertAlign val="baseline"/>
        <sz val="12"/>
        <name val="Arial"/>
        <family val="2"/>
        <scheme val="none"/>
      </font>
      <numFmt numFmtId="165" formatCode="0.0"/>
      <alignment horizontal="right" vertical="bottom" textRotation="0" wrapText="0" indent="0" justifyLastLine="0" shrinkToFit="0" readingOrder="0"/>
      <border diagonalUp="0" diagonalDown="0">
        <left style="double">
          <color indexed="64"/>
        </left>
        <right style="dashed">
          <color indexed="64"/>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dxf>
    <dxf>
      <font>
        <strike val="0"/>
        <outline val="0"/>
        <shadow val="0"/>
        <u val="none"/>
        <vertAlign val="baseline"/>
        <sz val="12"/>
        <name val="Arial"/>
        <family val="2"/>
        <scheme val="none"/>
      </font>
      <numFmt numFmtId="165" formatCode="0.0"/>
      <alignment horizontal="right" vertical="bottom" textRotation="0" wrapText="0" indent="0" justifyLastLine="0" shrinkToFit="0" readingOrder="0"/>
      <border diagonalUp="0" diagonalDown="0">
        <left style="dashed">
          <color indexed="64"/>
        </left>
        <right style="dashed">
          <color indexed="64"/>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style="thin">
          <color indexed="64"/>
        </left>
        <right/>
        <top style="dashed">
          <color indexed="64"/>
        </top>
        <bottom style="dashed">
          <color indexed="64"/>
        </bottom>
      </border>
    </dxf>
    <dxf>
      <border outline="0">
        <bottom style="thin">
          <color indexed="64"/>
        </bottom>
      </border>
    </dxf>
    <dxf>
      <font>
        <strike val="0"/>
        <outline val="0"/>
        <shadow val="0"/>
        <u val="none"/>
        <vertAlign val="baseline"/>
        <sz val="12"/>
        <name val="Arial"/>
        <family val="2"/>
        <scheme val="none"/>
      </font>
    </dxf>
    <dxf>
      <font>
        <b val="0"/>
        <i val="0"/>
        <strike val="0"/>
        <condense val="0"/>
        <extend val="0"/>
        <outline val="0"/>
        <shadow val="0"/>
        <u val="none"/>
        <vertAlign val="baseline"/>
        <sz val="13"/>
        <color theme="0"/>
        <name val="Arial"/>
        <family val="2"/>
        <scheme val="none"/>
      </font>
      <fill>
        <patternFill patternType="solid">
          <fgColor indexed="64"/>
          <bgColor rgb="FF1E1541"/>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border diagonalUp="0" diagonalDown="0">
        <left style="double">
          <color indexed="64"/>
        </left>
        <right style="thin">
          <color indexed="64"/>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dxf>
    <dxf>
      <font>
        <strike val="0"/>
        <outline val="0"/>
        <shadow val="0"/>
        <u val="none"/>
        <vertAlign val="baseline"/>
        <sz val="12"/>
        <name val="Arial"/>
        <family val="2"/>
        <scheme val="none"/>
      </font>
      <numFmt numFmtId="164" formatCode="&quot;£&quot;#,##0"/>
      <alignment horizontal="right" vertical="bottom" textRotation="0" wrapText="0" indent="0" justifyLastLine="0" shrinkToFit="0" readingOrder="0"/>
      <border diagonalUp="0" diagonalDown="0">
        <left/>
        <right style="dashed">
          <color auto="1"/>
        </right>
        <top style="dashed">
          <color auto="1"/>
        </top>
        <bottom style="dashed">
          <color auto="1"/>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dashed">
          <color indexed="64"/>
        </left>
        <right style="double">
          <color indexed="64"/>
        </right>
        <top style="dashed">
          <color indexed="64"/>
        </top>
        <bottom style="dashed">
          <color indexed="64"/>
        </bottom>
        <vertical/>
        <horizontal/>
      </border>
    </dxf>
    <dxf>
      <font>
        <strike val="0"/>
        <outline val="0"/>
        <shadow val="0"/>
        <u val="none"/>
        <vertAlign val="baseline"/>
        <sz val="12"/>
        <name val="Arial"/>
        <family val="2"/>
        <scheme val="none"/>
      </font>
      <numFmt numFmtId="165" formatCode="0.0"/>
      <alignment horizontal="right" vertical="bottom" textRotation="0" wrapText="0" indent="0" justifyLastLine="0" shrinkToFit="0" readingOrder="0"/>
      <border diagonalUp="0" diagonalDown="0">
        <left style="double">
          <color indexed="64"/>
        </left>
        <right style="dashed">
          <color indexed="64"/>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dxf>
    <dxf>
      <font>
        <strike val="0"/>
        <outline val="0"/>
        <shadow val="0"/>
        <u val="none"/>
        <vertAlign val="baseline"/>
        <sz val="12"/>
        <name val="Arial"/>
        <family val="2"/>
        <scheme val="none"/>
      </font>
      <numFmt numFmtId="165" formatCode="0.0"/>
      <alignment horizontal="right" vertical="bottom" textRotation="0" wrapText="0" indent="0" justifyLastLine="0" shrinkToFit="0" readingOrder="0"/>
      <border diagonalUp="0" diagonalDown="0">
        <left style="dashed">
          <color indexed="64"/>
        </left>
        <right style="dashed">
          <color indexed="64"/>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style="thin">
          <color indexed="64"/>
        </left>
        <right/>
        <top style="dashed">
          <color indexed="64"/>
        </top>
        <bottom style="dashed">
          <color indexed="64"/>
        </bottom>
      </border>
    </dxf>
    <dxf>
      <border outline="0">
        <bottom style="thin">
          <color indexed="64"/>
        </bottom>
      </border>
    </dxf>
    <dxf>
      <font>
        <strike val="0"/>
        <outline val="0"/>
        <shadow val="0"/>
        <u val="none"/>
        <vertAlign val="baseline"/>
        <sz val="12"/>
        <name val="Arial"/>
        <family val="2"/>
        <scheme val="none"/>
      </font>
    </dxf>
    <dxf>
      <font>
        <b val="0"/>
        <i val="0"/>
        <strike val="0"/>
        <condense val="0"/>
        <extend val="0"/>
        <outline val="0"/>
        <shadow val="0"/>
        <u val="none"/>
        <vertAlign val="baseline"/>
        <sz val="13"/>
        <color theme="0"/>
        <name val="Arial"/>
        <family val="2"/>
        <scheme val="none"/>
      </font>
      <fill>
        <patternFill patternType="solid">
          <fgColor indexed="64"/>
          <bgColor rgb="FF1E1541"/>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border diagonalUp="0" diagonalDown="0">
        <left style="double">
          <color indexed="64"/>
        </left>
        <right style="thin">
          <color indexed="64"/>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dxf>
    <dxf>
      <font>
        <strike val="0"/>
        <outline val="0"/>
        <shadow val="0"/>
        <u val="none"/>
        <vertAlign val="baseline"/>
        <sz val="12"/>
        <name val="Arial"/>
        <family val="2"/>
        <scheme val="none"/>
      </font>
      <numFmt numFmtId="164" formatCode="&quot;£&quot;#,##0"/>
      <alignment horizontal="right" vertical="bottom" textRotation="0" wrapText="0" indent="0" justifyLastLine="0" shrinkToFit="0" readingOrder="0"/>
      <border diagonalUp="0" diagonalDown="0">
        <left/>
        <right style="dashed">
          <color auto="1"/>
        </right>
        <top style="dashed">
          <color auto="1"/>
        </top>
        <bottom style="dashed">
          <color auto="1"/>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dashed">
          <color indexed="64"/>
        </left>
        <right style="double">
          <color indexed="64"/>
        </right>
        <top style="dashed">
          <color indexed="64"/>
        </top>
        <bottom style="dashed">
          <color indexed="64"/>
        </bottom>
        <vertical/>
        <horizontal/>
      </border>
    </dxf>
    <dxf>
      <font>
        <strike val="0"/>
        <outline val="0"/>
        <shadow val="0"/>
        <u val="none"/>
        <vertAlign val="baseline"/>
        <sz val="12"/>
        <name val="Arial"/>
        <family val="2"/>
        <scheme val="none"/>
      </font>
      <numFmt numFmtId="165" formatCode="0.0"/>
      <alignment horizontal="right" vertical="bottom" textRotation="0" wrapText="0" indent="0" justifyLastLine="0" shrinkToFit="0" readingOrder="0"/>
      <border diagonalUp="0" diagonalDown="0">
        <left style="double">
          <color indexed="64"/>
        </left>
        <right style="dashed">
          <color indexed="64"/>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dxf>
    <dxf>
      <font>
        <strike val="0"/>
        <outline val="0"/>
        <shadow val="0"/>
        <u val="none"/>
        <vertAlign val="baseline"/>
        <sz val="12"/>
        <name val="Arial"/>
        <family val="2"/>
        <scheme val="none"/>
      </font>
      <numFmt numFmtId="165" formatCode="0.0"/>
      <alignment horizontal="right" vertical="bottom" textRotation="0" wrapText="0" indent="0" justifyLastLine="0" shrinkToFit="0" readingOrder="0"/>
      <border diagonalUp="0" diagonalDown="0">
        <left style="dashed">
          <color indexed="64"/>
        </left>
        <right style="dashed">
          <color indexed="64"/>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left style="thin">
          <color indexed="64"/>
        </left>
        <right/>
        <top style="dashed">
          <color indexed="64"/>
        </top>
        <bottom style="dashed">
          <color indexed="64"/>
        </bottom>
        <vertical/>
        <horizontal/>
      </border>
    </dxf>
    <dxf>
      <border outline="0">
        <bottom style="thin">
          <color indexed="64"/>
        </bottom>
      </border>
    </dxf>
    <dxf>
      <font>
        <strike val="0"/>
        <outline val="0"/>
        <shadow val="0"/>
        <u val="none"/>
        <vertAlign val="baseline"/>
        <name val="Arial"/>
        <family val="2"/>
        <scheme val="none"/>
      </font>
    </dxf>
    <dxf>
      <font>
        <b val="0"/>
        <i val="0"/>
        <strike val="0"/>
        <condense val="0"/>
        <extend val="0"/>
        <outline val="0"/>
        <shadow val="0"/>
        <u val="none"/>
        <vertAlign val="baseline"/>
        <sz val="11"/>
        <color theme="0"/>
        <name val="Arial"/>
        <family val="2"/>
        <scheme val="none"/>
      </font>
      <fill>
        <patternFill patternType="solid">
          <fgColor indexed="64"/>
          <bgColor rgb="FF1E1541"/>
        </patternFill>
      </fill>
      <alignment horizontal="right" vertical="bottom" textRotation="0" wrapText="1" indent="0" justifyLastLine="0" shrinkToFit="0" readingOrder="0"/>
    </dxf>
  </dxfs>
  <tableStyles count="0" defaultTableStyle="TableStyleMedium2" defaultPivotStyle="PivotStyleLight16"/>
  <colors>
    <mruColors>
      <color rgb="FFEAEAEA"/>
      <color rgb="FF1E1541"/>
      <color rgb="FF5D99C6"/>
      <color rgb="FFD6DCE4"/>
      <color rgb="FF707290"/>
      <color rgb="FF7981D1"/>
      <color rgb="FF7F93D3"/>
      <color rgb="FF907DD5"/>
      <color rgb="FFD670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rskgroup.sharepoint.com/sites/BMGResearch/Shared%20Documents/Projects/Live%20Projects/Projects-1XXX/Pro_1963/Data%20House/Annual%20Report%20Spec%20and%20Tables/GBTS/Complete%20tables/England/CLEAN/GBTS%202024%20England%20Annual%20Tables%20V2%20CLEAN.xlsx" TargetMode="External"/><Relationship Id="rId2" Type="http://schemas.microsoft.com/office/2019/04/relationships/externalLinkLongPath" Target="GBTS%202024%20England%20Annual%20Tables%20V2%20CLEAN.xlsx?2F35D913" TargetMode="External"/><Relationship Id="rId1" Type="http://schemas.openxmlformats.org/officeDocument/2006/relationships/externalLinkPath" Target="file:///\\2F35D913\GBTS%202024%20England%20Annual%20Tables%20V2%20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Table Guide"/>
      <sheetName val="Table of contents"/>
      <sheetName val="Total Trips"/>
      <sheetName val="Holiday Trips"/>
      <sheetName val="Visit Friends or Relatives"/>
      <sheetName val="Business Trips"/>
      <sheetName val="Miscellaneous Trips"/>
      <sheetName val="Input Sheet"/>
      <sheetName val="Hyperlink"/>
    </sheetNames>
    <sheetDataSet>
      <sheetData sheetId="0"/>
      <sheetData sheetId="1"/>
      <sheetData sheetId="2"/>
      <sheetData sheetId="3"/>
      <sheetData sheetId="4"/>
      <sheetData sheetId="5"/>
      <sheetData sheetId="6"/>
      <sheetData sheetId="7"/>
      <sheetData sheetId="8">
        <row r="2">
          <cell r="A2" t="str">
            <v>Total trips</v>
          </cell>
          <cell r="B2" t="str">
            <v>Holiday Trips</v>
          </cell>
          <cell r="C2" t="str">
            <v>Visit Friends or Relatives</v>
          </cell>
          <cell r="D2" t="str">
            <v>Business Trips</v>
          </cell>
          <cell r="E2" t="str">
            <v>Miscellaneous Trips</v>
          </cell>
        </row>
        <row r="4">
          <cell r="A4" t="str">
            <v>A6</v>
          </cell>
          <cell r="B4" t="str">
            <v>A6</v>
          </cell>
          <cell r="C4" t="str">
            <v>A6</v>
          </cell>
          <cell r="D4" t="str">
            <v>A6</v>
          </cell>
          <cell r="E4" t="str">
            <v>A6</v>
          </cell>
        </row>
        <row r="5">
          <cell r="A5" t="str">
            <v>A46</v>
          </cell>
          <cell r="B5" t="str">
            <v>A10</v>
          </cell>
          <cell r="C5" t="str">
            <v>A12</v>
          </cell>
          <cell r="D5" t="str">
            <v>A21</v>
          </cell>
          <cell r="E5" t="str">
            <v>A24</v>
          </cell>
        </row>
        <row r="6">
          <cell r="A6" t="str">
            <v>A59</v>
          </cell>
          <cell r="B6" t="str">
            <v>A23</v>
          </cell>
          <cell r="C6" t="str">
            <v>A25</v>
          </cell>
          <cell r="D6" t="str">
            <v>A34</v>
          </cell>
          <cell r="E6" t="str">
            <v>A37</v>
          </cell>
        </row>
        <row r="7">
          <cell r="A7" t="str">
            <v>A64</v>
          </cell>
          <cell r="B7" t="str">
            <v>A28</v>
          </cell>
          <cell r="C7" t="str">
            <v>A30</v>
          </cell>
          <cell r="D7" t="str">
            <v>A39</v>
          </cell>
          <cell r="E7" t="str">
            <v>A42</v>
          </cell>
        </row>
        <row r="8">
          <cell r="A8" t="str">
            <v>A76</v>
          </cell>
          <cell r="B8" t="str">
            <v>A40</v>
          </cell>
          <cell r="C8" t="str">
            <v>A42</v>
          </cell>
          <cell r="D8" t="str">
            <v>A51</v>
          </cell>
          <cell r="E8" t="str">
            <v>A54</v>
          </cell>
        </row>
        <row r="9">
          <cell r="A9" t="str">
            <v>A82</v>
          </cell>
          <cell r="B9" t="str">
            <v>A46</v>
          </cell>
          <cell r="C9" t="str">
            <v>A48</v>
          </cell>
          <cell r="D9" t="str">
            <v>A57</v>
          </cell>
          <cell r="E9" t="str">
            <v>A60</v>
          </cell>
        </row>
        <row r="10">
          <cell r="A10" t="str">
            <v>A104</v>
          </cell>
          <cell r="B10" t="str">
            <v>A68</v>
          </cell>
          <cell r="C10" t="str">
            <v>A70</v>
          </cell>
          <cell r="D10" t="str">
            <v>A79</v>
          </cell>
          <cell r="E10" t="str">
            <v>A82</v>
          </cell>
        </row>
        <row r="11">
          <cell r="A11" t="str">
            <v>A109</v>
          </cell>
          <cell r="B11" t="str">
            <v>A73</v>
          </cell>
          <cell r="C11" t="str">
            <v>A75</v>
          </cell>
          <cell r="D11" t="str">
            <v>A84</v>
          </cell>
          <cell r="E11" t="str">
            <v>A87</v>
          </cell>
        </row>
        <row r="12">
          <cell r="A12" t="str">
            <v>A122</v>
          </cell>
          <cell r="B12" t="str">
            <v>A86</v>
          </cell>
          <cell r="C12" t="str">
            <v>A87</v>
          </cell>
          <cell r="D12" t="str">
            <v>A97</v>
          </cell>
          <cell r="E12" t="str">
            <v>A100</v>
          </cell>
        </row>
        <row r="13">
          <cell r="A13" t="str">
            <v>A152</v>
          </cell>
          <cell r="B13" t="str">
            <v>A116</v>
          </cell>
          <cell r="C13" t="str">
            <v>A117</v>
          </cell>
          <cell r="D13" t="str">
            <v>A127</v>
          </cell>
          <cell r="E13" t="str">
            <v>A130</v>
          </cell>
        </row>
        <row r="14">
          <cell r="A14" t="str">
            <v>A178</v>
          </cell>
          <cell r="B14" t="str">
            <v>A142</v>
          </cell>
          <cell r="C14" t="str">
            <v>A143</v>
          </cell>
          <cell r="D14" t="str">
            <v>A153</v>
          </cell>
          <cell r="E14" t="str">
            <v>A156</v>
          </cell>
        </row>
        <row r="15">
          <cell r="A15" t="str">
            <v>A182</v>
          </cell>
          <cell r="B15" t="str">
            <v>A146</v>
          </cell>
          <cell r="C15" t="str">
            <v>A147</v>
          </cell>
          <cell r="D15" t="str">
            <v>A157</v>
          </cell>
          <cell r="E15" t="str">
            <v>A160</v>
          </cell>
        </row>
        <row r="16">
          <cell r="A16" t="str">
            <v>A195</v>
          </cell>
          <cell r="B16" t="str">
            <v>A159</v>
          </cell>
          <cell r="C16" t="str">
            <v>A160</v>
          </cell>
          <cell r="D16" t="str">
            <v>A170</v>
          </cell>
          <cell r="E16" t="str">
            <v>A173</v>
          </cell>
        </row>
        <row r="17">
          <cell r="A17" t="str">
            <v>A206</v>
          </cell>
          <cell r="B17" t="str">
            <v>A170</v>
          </cell>
          <cell r="C17" t="str">
            <v>A171</v>
          </cell>
          <cell r="D17" t="str">
            <v>A181</v>
          </cell>
          <cell r="E17" t="str">
            <v>A184</v>
          </cell>
        </row>
        <row r="18">
          <cell r="A18" t="str">
            <v>A210</v>
          </cell>
          <cell r="B18" t="str">
            <v>A174</v>
          </cell>
          <cell r="C18" t="str">
            <v>A175</v>
          </cell>
          <cell r="D18" t="str">
            <v>A185</v>
          </cell>
          <cell r="E18" t="str">
            <v>A188</v>
          </cell>
        </row>
        <row r="19">
          <cell r="A19" t="str">
            <v>A216</v>
          </cell>
          <cell r="B19" t="str">
            <v>A180</v>
          </cell>
          <cell r="C19" t="str">
            <v>A181</v>
          </cell>
          <cell r="D19" t="str">
            <v>A191</v>
          </cell>
          <cell r="E19" t="str">
            <v>A194</v>
          </cell>
        </row>
        <row r="20">
          <cell r="A20" t="str">
            <v>A219</v>
          </cell>
          <cell r="B20" t="str">
            <v>A183</v>
          </cell>
          <cell r="C20" t="str">
            <v>A184</v>
          </cell>
          <cell r="D20" t="str">
            <v>A194</v>
          </cell>
          <cell r="E20" t="str">
            <v>A197</v>
          </cell>
        </row>
        <row r="21">
          <cell r="A21" t="str">
            <v>A229</v>
          </cell>
          <cell r="B21" t="str">
            <v>A193</v>
          </cell>
          <cell r="C21" t="str">
            <v>A194</v>
          </cell>
          <cell r="D21" t="str">
            <v>A204</v>
          </cell>
          <cell r="E21" t="str">
            <v>A207</v>
          </cell>
        </row>
        <row r="22">
          <cell r="A22" t="str">
            <v>A240</v>
          </cell>
          <cell r="B22" t="str">
            <v>A204</v>
          </cell>
          <cell r="C22" t="str">
            <v>A205</v>
          </cell>
          <cell r="D22" t="str">
            <v>A215</v>
          </cell>
          <cell r="E22" t="str">
            <v>A218</v>
          </cell>
        </row>
        <row r="23">
          <cell r="A23" t="str">
            <v>A244</v>
          </cell>
          <cell r="B23" t="str">
            <v>A208</v>
          </cell>
          <cell r="C23" t="str">
            <v>A209</v>
          </cell>
          <cell r="D23" t="str">
            <v>A219</v>
          </cell>
          <cell r="E23" t="str">
            <v>A222</v>
          </cell>
        </row>
        <row r="24">
          <cell r="A24" t="str">
            <v>A258</v>
          </cell>
          <cell r="B24" t="str">
            <v>A222</v>
          </cell>
          <cell r="C24" t="str">
            <v>A223</v>
          </cell>
          <cell r="D24" t="str">
            <v>A233</v>
          </cell>
          <cell r="E24" t="str">
            <v>A236</v>
          </cell>
        </row>
        <row r="25">
          <cell r="A25" t="str">
            <v>A265</v>
          </cell>
          <cell r="B25" t="str">
            <v>A229</v>
          </cell>
          <cell r="C25" t="str">
            <v>A230</v>
          </cell>
          <cell r="D25" t="str">
            <v>A240</v>
          </cell>
          <cell r="E25" t="str">
            <v>A243</v>
          </cell>
        </row>
        <row r="26">
          <cell r="A26" t="str">
            <v>A269</v>
          </cell>
          <cell r="B26" t="str">
            <v>A233</v>
          </cell>
          <cell r="C26" t="str">
            <v>A234</v>
          </cell>
          <cell r="D26" t="str">
            <v>A244</v>
          </cell>
          <cell r="E26" t="str">
            <v>A247</v>
          </cell>
        </row>
        <row r="27">
          <cell r="A27" t="str">
            <v>A276</v>
          </cell>
          <cell r="B27" t="str">
            <v>A240</v>
          </cell>
          <cell r="C27" t="str">
            <v>A241</v>
          </cell>
          <cell r="D27" t="str">
            <v>A251</v>
          </cell>
          <cell r="E27" t="str">
            <v>A254</v>
          </cell>
        </row>
        <row r="28">
          <cell r="A28" t="str">
            <v>A280</v>
          </cell>
          <cell r="B28" t="str">
            <v>A244</v>
          </cell>
          <cell r="C28" t="str">
            <v>A245</v>
          </cell>
          <cell r="D28" t="str">
            <v>A255</v>
          </cell>
          <cell r="E28" t="str">
            <v>A258</v>
          </cell>
        </row>
        <row r="29">
          <cell r="A29" t="str">
            <v>A286</v>
          </cell>
          <cell r="B29" t="str">
            <v>A250</v>
          </cell>
          <cell r="C29" t="str">
            <v>A251</v>
          </cell>
          <cell r="D29" t="str">
            <v>A261</v>
          </cell>
          <cell r="E29" t="str">
            <v>A264</v>
          </cell>
        </row>
        <row r="30">
          <cell r="A30" t="str">
            <v>A290</v>
          </cell>
          <cell r="B30" t="str">
            <v>A254</v>
          </cell>
          <cell r="C30" t="str">
            <v>A255</v>
          </cell>
          <cell r="D30" t="str">
            <v>A265</v>
          </cell>
          <cell r="E30" t="str">
            <v>A268</v>
          </cell>
        </row>
        <row r="31">
          <cell r="A31" t="str">
            <v>A293</v>
          </cell>
          <cell r="B31" t="str">
            <v>A257</v>
          </cell>
          <cell r="C31" t="str">
            <v>A258</v>
          </cell>
          <cell r="D31" t="str">
            <v>A268</v>
          </cell>
          <cell r="E31" t="str">
            <v>A271</v>
          </cell>
        </row>
        <row r="32">
          <cell r="A32" t="str">
            <v>A302</v>
          </cell>
          <cell r="B32" t="str">
            <v>A266</v>
          </cell>
          <cell r="C32" t="str">
            <v>A267</v>
          </cell>
          <cell r="D32" t="str">
            <v>A277</v>
          </cell>
          <cell r="E32" t="str">
            <v>A280</v>
          </cell>
        </row>
        <row r="33">
          <cell r="A33" t="str">
            <v>A308</v>
          </cell>
          <cell r="B33" t="str">
            <v>A272</v>
          </cell>
          <cell r="C33" t="str">
            <v>A273</v>
          </cell>
          <cell r="D33" t="str">
            <v>A283</v>
          </cell>
          <cell r="E33" t="str">
            <v>A286</v>
          </cell>
        </row>
        <row r="34">
          <cell r="A34" t="str">
            <v>A315</v>
          </cell>
          <cell r="B34" t="str">
            <v>A279</v>
          </cell>
          <cell r="C34" t="str">
            <v>A280</v>
          </cell>
          <cell r="D34" t="str">
            <v>A290</v>
          </cell>
          <cell r="E34" t="str">
            <v>A293</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908E531-A589-48CB-B782-C8B99954A173}" name="Table1" displayName="Table1" ref="A5:H318" totalsRowShown="0" headerRowDxfId="101" dataDxfId="100" tableBorderDxfId="99">
  <tableColumns count="8">
    <tableColumn id="1" xr3:uid="{B7F896D1-5AD8-45E1-B89F-A7EB42707BBF}" name="January to December 2024" dataDxfId="98"/>
    <tableColumn id="2" xr3:uid="{D72ACDFF-15F8-4D76-8A03-363AB9519246}" name="Trips (millions) " dataDxfId="97"/>
    <tableColumn id="3" xr3:uid="{8020704A-C31C-491A-A8FE-3A6CE19DBEBD}" name="% Total Trips " dataDxfId="96"/>
    <tableColumn id="4" xr3:uid="{74E06D9D-0AEF-4290-9E1F-0B7313C01FA7}" name="Nights (millions)" dataDxfId="95"/>
    <tableColumn id="5" xr3:uid="{14D32836-2DA6-4BE8-8446-C5827798ACB3}" name="% Total Nights" dataDxfId="94"/>
    <tableColumn id="6" xr3:uid="{15F8D750-A500-4B34-988F-9F23217FD681}" name="Spend (£millions)" dataDxfId="93"/>
    <tableColumn id="7" xr3:uid="{8C750AD9-1FED-43C8-9CC6-8234A9BC27BB}" name="% Total Spend" dataDxfId="92"/>
    <tableColumn id="8" xr3:uid="{E536E5AF-FF72-45D5-B6EB-9F4B7F33A674}" name="Base Size" dataDxfId="91"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02CF0D5-8630-4F94-AC7C-780121C3D028}" name="Table5" displayName="Table5" ref="A5:H282" totalsRowShown="0" headerRowDxfId="90" dataDxfId="89" tableBorderDxfId="88">
  <tableColumns count="8">
    <tableColumn id="1" xr3:uid="{AF2F6C57-6BCC-41F4-AFCD-D13ABF4E3AC2}" name="January to December 2024" dataDxfId="87"/>
    <tableColumn id="2" xr3:uid="{0817F662-3400-4732-B4E8-6D6AD65FE7C9}" name="Trips (millions) " dataDxfId="86"/>
    <tableColumn id="3" xr3:uid="{6118F49C-45B3-4672-B8F2-F242E3DC1340}" name="% Total Trips " dataDxfId="85"/>
    <tableColumn id="4" xr3:uid="{0F2733F2-00CF-4C21-B0B0-A342DD4A3C32}" name="Nights (millions)" dataDxfId="84"/>
    <tableColumn id="5" xr3:uid="{10CC0572-D860-42B7-BBF2-AAA25312BFDE}" name="% Total Nights" dataDxfId="83"/>
    <tableColumn id="6" xr3:uid="{9E7DF780-8AA9-4146-BE2A-5F5A9C03BF8B}" name="Spend (£millions)" dataDxfId="82"/>
    <tableColumn id="7" xr3:uid="{1DA5E973-4ADA-4D87-95C9-C31215937E6E}" name="% Total Spend" dataDxfId="81"/>
    <tableColumn id="8" xr3:uid="{8AF0F293-999A-4B26-A2B6-21BB5B4EAF07}" name="Base Size" dataDxfId="80" dataCellStyle="Comm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9631C82-77E8-4837-A626-7DDFFCF7DF9A}" name="Table2" displayName="Table2" ref="A5:H283" totalsRowShown="0" headerRowDxfId="79" dataDxfId="78" tableBorderDxfId="77">
  <tableColumns count="8">
    <tableColumn id="1" xr3:uid="{8B0E1F18-4261-4634-86B3-A3AE0970B5E0}" name="January to December 2024" dataDxfId="76"/>
    <tableColumn id="2" xr3:uid="{C55A54F7-3F55-465F-B828-1B0EC90B7D44}" name="Trips (millions) " dataDxfId="75"/>
    <tableColumn id="3" xr3:uid="{211A0FFC-3704-43F4-A8A7-1BCFCAC825DE}" name="% Total Trips " dataDxfId="74"/>
    <tableColumn id="4" xr3:uid="{72BCF839-3FB1-4B8F-8A20-0809174E7433}" name="Nights (millions)" dataDxfId="73"/>
    <tableColumn id="5" xr3:uid="{EACA2F2D-3EBE-42A2-A684-350F36242771}" name="% Total Nights" dataDxfId="72"/>
    <tableColumn id="6" xr3:uid="{DD8749B0-868A-4D34-9091-40F9851A04D2}" name="Spend (£millions)" dataDxfId="71"/>
    <tableColumn id="7" xr3:uid="{657E1A99-E5E8-4D72-969D-9B82BCA32769}" name="% Total Spend" dataDxfId="70"/>
    <tableColumn id="8" xr3:uid="{86D0CF9A-77E5-408D-B192-E6F863379524}" name="Base Size" dataDxfId="69"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70D713A-3157-4DC6-9ADC-2C06E04BB707}" name="Table3" displayName="Table3" ref="A5:H293" totalsRowShown="0" headerRowDxfId="68" dataDxfId="67" tableBorderDxfId="66">
  <tableColumns count="8">
    <tableColumn id="1" xr3:uid="{B219819F-0F3B-4F85-A31F-D61408E354DC}" name="January to December 2024" dataDxfId="65"/>
    <tableColumn id="2" xr3:uid="{E595CCF9-13C5-4BE8-A34B-056E11C16A3F}" name="Trips (millions) " dataDxfId="64"/>
    <tableColumn id="3" xr3:uid="{F4153E0D-CD24-4391-BCF7-CB45559A5266}" name="% Total Trips " dataDxfId="63"/>
    <tableColumn id="4" xr3:uid="{AD82AF7F-C702-40EC-B63E-6C7C9FA3846A}" name="Nights (millions)" dataDxfId="62"/>
    <tableColumn id="5" xr3:uid="{6B717D28-5FF8-4E04-B5CC-8043BC64C211}" name="% Total Nights" dataDxfId="61"/>
    <tableColumn id="6" xr3:uid="{94BB492A-9773-4EE5-85DE-C4584FBE0AB2}" name="Spend (£millions)" dataDxfId="60"/>
    <tableColumn id="7" xr3:uid="{CC42E89A-BC1C-4848-8A0B-866F62BBE4BC}" name="% Total Spend" dataDxfId="59"/>
    <tableColumn id="8" xr3:uid="{DA8E160A-A277-43A6-B84F-DD7110912CB4}" name="Base Size" dataDxfId="58" dataCellStyle="Comma"/>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263F7C1-BA8A-437E-AA4F-F01A062B6D5C}" name="Table4" displayName="Table4" ref="A5:H296" totalsRowShown="0" headerRowDxfId="57" dataDxfId="56" tableBorderDxfId="55">
  <tableColumns count="8">
    <tableColumn id="1" xr3:uid="{9F0139DA-E5B6-4224-9FC6-2D86AA4B29C3}" name="January to December 2024" dataDxfId="54"/>
    <tableColumn id="2" xr3:uid="{BF047720-3D6F-4D8C-A509-C9F34DBE20ED}" name="Trips (millions) " dataDxfId="53"/>
    <tableColumn id="3" xr3:uid="{B5D7E4C8-142A-4B42-B87C-59B2156F2AED}" name="% Total Trips " dataDxfId="52"/>
    <tableColumn id="4" xr3:uid="{D1A11256-77F3-4F5A-9770-7700C1DB0242}" name="Nights (millions)" dataDxfId="51"/>
    <tableColumn id="5" xr3:uid="{425F2331-C108-4F7B-8857-E47941855DF1}" name="% Total Nights" dataDxfId="50"/>
    <tableColumn id="6" xr3:uid="{6378F8AA-CDE4-4395-B7F0-255B8CDF10C2}" name="Spend (£millions)" dataDxfId="49"/>
    <tableColumn id="7" xr3:uid="{7935230F-A7E1-4025-B71A-7D3F749FBD93}" name="% Total Spend" dataDxfId="48"/>
    <tableColumn id="8" xr3:uid="{0926940C-38F7-420E-8FA2-15D6140A9FEF}" name="Base Size" dataDxfId="47" dataCellStyle="Comma"/>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visitbritain.org/media/4474/download?attachment" TargetMode="External"/><Relationship Id="rId1" Type="http://schemas.openxmlformats.org/officeDocument/2006/relationships/hyperlink" Target="https://www.visitbritain.org/research-insights/great-britain-domestic-overnight-trips-latest-results"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50797-2A3F-43FB-AF63-AFBC585E0723}">
  <dimension ref="A1:A83"/>
  <sheetViews>
    <sheetView topLeftCell="A59" workbookViewId="0">
      <selection activeCell="A73" sqref="A73"/>
    </sheetView>
  </sheetViews>
  <sheetFormatPr defaultRowHeight="14.4" x14ac:dyDescent="0.3"/>
  <cols>
    <col min="1" max="1" width="255.6640625" customWidth="1"/>
  </cols>
  <sheetData>
    <row r="1" spans="1:1" ht="34.950000000000003" customHeight="1" x14ac:dyDescent="0.3">
      <c r="A1" s="110" t="s">
        <v>0</v>
      </c>
    </row>
    <row r="2" spans="1:1" ht="90" x14ac:dyDescent="0.3">
      <c r="A2" s="107" t="s">
        <v>1</v>
      </c>
    </row>
    <row r="3" spans="1:1" ht="34.950000000000003" customHeight="1" x14ac:dyDescent="0.3">
      <c r="A3" s="110" t="s">
        <v>2</v>
      </c>
    </row>
    <row r="4" spans="1:1" ht="23.4" customHeight="1" x14ac:dyDescent="0.3">
      <c r="A4" s="107" t="s">
        <v>3</v>
      </c>
    </row>
    <row r="5" spans="1:1" ht="34.950000000000003" customHeight="1" x14ac:dyDescent="0.3">
      <c r="A5" s="110" t="s">
        <v>4</v>
      </c>
    </row>
    <row r="6" spans="1:1" ht="30.6" x14ac:dyDescent="0.3">
      <c r="A6" s="108" t="s">
        <v>5</v>
      </c>
    </row>
    <row r="7" spans="1:1" ht="34.950000000000003" customHeight="1" x14ac:dyDescent="0.3">
      <c r="A7" s="110" t="s">
        <v>6</v>
      </c>
    </row>
    <row r="8" spans="1:1" ht="45.6" x14ac:dyDescent="0.3">
      <c r="A8" s="108" t="s">
        <v>7</v>
      </c>
    </row>
    <row r="9" spans="1:1" ht="34.950000000000003" customHeight="1" x14ac:dyDescent="0.3">
      <c r="A9" s="110" t="s">
        <v>8</v>
      </c>
    </row>
    <row r="10" spans="1:1" ht="15" x14ac:dyDescent="0.3">
      <c r="A10" s="109" t="s">
        <v>9</v>
      </c>
    </row>
    <row r="11" spans="1:1" ht="34.950000000000003" customHeight="1" x14ac:dyDescent="0.3">
      <c r="A11" s="110" t="s">
        <v>10</v>
      </c>
    </row>
    <row r="12" spans="1:1" ht="15" x14ac:dyDescent="0.3">
      <c r="A12" s="107" t="s">
        <v>11</v>
      </c>
    </row>
    <row r="13" spans="1:1" ht="34.950000000000003" customHeight="1" x14ac:dyDescent="0.3">
      <c r="A13" s="110" t="s">
        <v>12</v>
      </c>
    </row>
    <row r="14" spans="1:1" ht="30" x14ac:dyDescent="0.3">
      <c r="A14" s="107" t="s">
        <v>13</v>
      </c>
    </row>
    <row r="15" spans="1:1" ht="34.950000000000003" customHeight="1" x14ac:dyDescent="0.3">
      <c r="A15" s="110" t="s">
        <v>14</v>
      </c>
    </row>
    <row r="16" spans="1:1" ht="15" x14ac:dyDescent="0.3">
      <c r="A16" s="144" t="s">
        <v>414</v>
      </c>
    </row>
    <row r="17" spans="1:1" ht="34.950000000000003" customHeight="1" x14ac:dyDescent="0.3">
      <c r="A17" s="110" t="s">
        <v>15</v>
      </c>
    </row>
    <row r="18" spans="1:1" ht="15" x14ac:dyDescent="0.3">
      <c r="A18" s="145" t="s">
        <v>415</v>
      </c>
    </row>
    <row r="19" spans="1:1" ht="34.950000000000003" customHeight="1" x14ac:dyDescent="0.3">
      <c r="A19" s="110" t="s">
        <v>16</v>
      </c>
    </row>
    <row r="20" spans="1:1" ht="17.399999999999999" x14ac:dyDescent="0.3">
      <c r="A20" s="111" t="s">
        <v>17</v>
      </c>
    </row>
    <row r="21" spans="1:1" ht="15" x14ac:dyDescent="0.3">
      <c r="A21" s="109" t="s">
        <v>18</v>
      </c>
    </row>
    <row r="22" spans="1:1" ht="15" x14ac:dyDescent="0.3">
      <c r="A22" s="109" t="s">
        <v>19</v>
      </c>
    </row>
    <row r="23" spans="1:1" ht="15" x14ac:dyDescent="0.3">
      <c r="A23" s="109" t="s">
        <v>20</v>
      </c>
    </row>
    <row r="24" spans="1:1" ht="15" x14ac:dyDescent="0.3">
      <c r="A24" s="109" t="s">
        <v>21</v>
      </c>
    </row>
    <row r="25" spans="1:1" ht="17.399999999999999" x14ac:dyDescent="0.3">
      <c r="A25" s="111" t="s">
        <v>22</v>
      </c>
    </row>
    <row r="26" spans="1:1" ht="30" x14ac:dyDescent="0.3">
      <c r="A26" s="107" t="s">
        <v>23</v>
      </c>
    </row>
    <row r="27" spans="1:1" ht="17.399999999999999" x14ac:dyDescent="0.3">
      <c r="A27" s="111" t="s">
        <v>24</v>
      </c>
    </row>
    <row r="28" spans="1:1" ht="15.6" x14ac:dyDescent="0.3">
      <c r="A28" s="109" t="s">
        <v>25</v>
      </c>
    </row>
    <row r="29" spans="1:1" ht="15.6" x14ac:dyDescent="0.3">
      <c r="A29" s="112" t="s">
        <v>26</v>
      </c>
    </row>
    <row r="30" spans="1:1" ht="15.6" x14ac:dyDescent="0.3">
      <c r="A30" s="112" t="s">
        <v>27</v>
      </c>
    </row>
    <row r="31" spans="1:1" ht="15.6" x14ac:dyDescent="0.3">
      <c r="A31" s="112" t="s">
        <v>28</v>
      </c>
    </row>
    <row r="32" spans="1:1" ht="15.6" x14ac:dyDescent="0.3">
      <c r="A32" s="112" t="s">
        <v>29</v>
      </c>
    </row>
    <row r="33" spans="1:1" ht="17.399999999999999" x14ac:dyDescent="0.3">
      <c r="A33" s="111" t="s">
        <v>30</v>
      </c>
    </row>
    <row r="34" spans="1:1" ht="30.6" x14ac:dyDescent="0.3">
      <c r="A34" s="107" t="s">
        <v>31</v>
      </c>
    </row>
    <row r="35" spans="1:1" ht="15.6" x14ac:dyDescent="0.3">
      <c r="A35" s="112" t="s">
        <v>32</v>
      </c>
    </row>
    <row r="36" spans="1:1" ht="30.6" x14ac:dyDescent="0.3">
      <c r="A36" s="113" t="s">
        <v>33</v>
      </c>
    </row>
    <row r="37" spans="1:1" ht="15.6" x14ac:dyDescent="0.3">
      <c r="A37" s="112" t="s">
        <v>34</v>
      </c>
    </row>
    <row r="38" spans="1:1" ht="45.6" x14ac:dyDescent="0.3">
      <c r="A38" s="113" t="s">
        <v>35</v>
      </c>
    </row>
    <row r="39" spans="1:1" ht="15.6" x14ac:dyDescent="0.3">
      <c r="A39" s="112" t="s">
        <v>36</v>
      </c>
    </row>
    <row r="40" spans="1:1" ht="15.6" x14ac:dyDescent="0.3">
      <c r="A40" s="112" t="s">
        <v>37</v>
      </c>
    </row>
    <row r="41" spans="1:1" ht="17.399999999999999" x14ac:dyDescent="0.3">
      <c r="A41" s="111" t="s">
        <v>38</v>
      </c>
    </row>
    <row r="42" spans="1:1" ht="15" x14ac:dyDescent="0.3">
      <c r="A42" s="109" t="s">
        <v>39</v>
      </c>
    </row>
    <row r="43" spans="1:1" ht="15.6" x14ac:dyDescent="0.3">
      <c r="A43" s="112" t="s">
        <v>40</v>
      </c>
    </row>
    <row r="44" spans="1:1" ht="15.6" x14ac:dyDescent="0.3">
      <c r="A44" s="112" t="s">
        <v>41</v>
      </c>
    </row>
    <row r="45" spans="1:1" ht="15.6" x14ac:dyDescent="0.3">
      <c r="A45" s="112" t="s">
        <v>42</v>
      </c>
    </row>
    <row r="46" spans="1:1" ht="15.6" x14ac:dyDescent="0.3">
      <c r="A46" s="113" t="s">
        <v>43</v>
      </c>
    </row>
    <row r="47" spans="1:1" ht="30.6" x14ac:dyDescent="0.3">
      <c r="A47" s="113" t="s">
        <v>44</v>
      </c>
    </row>
    <row r="48" spans="1:1" ht="30.6" x14ac:dyDescent="0.3">
      <c r="A48" s="113" t="s">
        <v>45</v>
      </c>
    </row>
    <row r="49" spans="1:1" ht="15.6" x14ac:dyDescent="0.3">
      <c r="A49" s="121" t="s">
        <v>46</v>
      </c>
    </row>
    <row r="50" spans="1:1" ht="15.6" x14ac:dyDescent="0.3">
      <c r="A50" s="121" t="s">
        <v>47</v>
      </c>
    </row>
    <row r="51" spans="1:1" ht="15.6" x14ac:dyDescent="0.3">
      <c r="A51" s="112" t="s">
        <v>48</v>
      </c>
    </row>
    <row r="52" spans="1:1" ht="15.6" x14ac:dyDescent="0.3">
      <c r="A52" s="114" t="s">
        <v>49</v>
      </c>
    </row>
    <row r="53" spans="1:1" ht="15.6" x14ac:dyDescent="0.3">
      <c r="A53" s="114" t="s">
        <v>50</v>
      </c>
    </row>
    <row r="54" spans="1:1" ht="15.6" x14ac:dyDescent="0.3">
      <c r="A54" s="114" t="s">
        <v>51</v>
      </c>
    </row>
    <row r="55" spans="1:1" ht="15.6" x14ac:dyDescent="0.3">
      <c r="A55" s="114" t="s">
        <v>52</v>
      </c>
    </row>
    <row r="56" spans="1:1" ht="30.6" x14ac:dyDescent="0.3">
      <c r="A56" s="107" t="s">
        <v>53</v>
      </c>
    </row>
    <row r="57" spans="1:1" ht="15.6" x14ac:dyDescent="0.3">
      <c r="A57" s="115" t="s">
        <v>54</v>
      </c>
    </row>
    <row r="58" spans="1:1" ht="15.6" x14ac:dyDescent="0.3">
      <c r="A58" s="112" t="s">
        <v>55</v>
      </c>
    </row>
    <row r="59" spans="1:1" ht="15.6" x14ac:dyDescent="0.3">
      <c r="A59" s="113" t="s">
        <v>56</v>
      </c>
    </row>
    <row r="60" spans="1:1" ht="15.6" x14ac:dyDescent="0.3">
      <c r="A60" s="113" t="s">
        <v>57</v>
      </c>
    </row>
    <row r="61" spans="1:1" ht="15.6" x14ac:dyDescent="0.3">
      <c r="A61" s="112" t="s">
        <v>58</v>
      </c>
    </row>
    <row r="62" spans="1:1" ht="15.6" x14ac:dyDescent="0.3">
      <c r="A62" s="112" t="s">
        <v>59</v>
      </c>
    </row>
    <row r="63" spans="1:1" ht="15.6" x14ac:dyDescent="0.3">
      <c r="A63" s="112" t="s">
        <v>60</v>
      </c>
    </row>
    <row r="64" spans="1:1" ht="15.6" x14ac:dyDescent="0.3">
      <c r="A64" s="116" t="s">
        <v>61</v>
      </c>
    </row>
    <row r="65" spans="1:1" ht="15.6" x14ac:dyDescent="0.3">
      <c r="A65" s="116" t="s">
        <v>62</v>
      </c>
    </row>
    <row r="66" spans="1:1" ht="15.6" x14ac:dyDescent="0.3">
      <c r="A66" s="112" t="s">
        <v>63</v>
      </c>
    </row>
    <row r="67" spans="1:1" ht="15.6" x14ac:dyDescent="0.3">
      <c r="A67" s="112" t="s">
        <v>64</v>
      </c>
    </row>
    <row r="68" spans="1:1" ht="15.6" x14ac:dyDescent="0.3">
      <c r="A68" s="112" t="s">
        <v>65</v>
      </c>
    </row>
    <row r="69" spans="1:1" ht="15.6" x14ac:dyDescent="0.3">
      <c r="A69" s="112" t="s">
        <v>66</v>
      </c>
    </row>
    <row r="70" spans="1:1" ht="15.6" x14ac:dyDescent="0.3">
      <c r="A70" s="113" t="s">
        <v>67</v>
      </c>
    </row>
    <row r="71" spans="1:1" ht="15.6" x14ac:dyDescent="0.3">
      <c r="A71" s="112" t="s">
        <v>68</v>
      </c>
    </row>
    <row r="72" spans="1:1" ht="15.6" x14ac:dyDescent="0.3">
      <c r="A72" s="113" t="s">
        <v>69</v>
      </c>
    </row>
    <row r="73" spans="1:1" ht="15.6" x14ac:dyDescent="0.3">
      <c r="A73" s="113" t="s">
        <v>70</v>
      </c>
    </row>
    <row r="74" spans="1:1" ht="15.6" x14ac:dyDescent="0.3">
      <c r="A74" s="113" t="s">
        <v>71</v>
      </c>
    </row>
    <row r="75" spans="1:1" ht="15.6" x14ac:dyDescent="0.3">
      <c r="A75" s="113" t="s">
        <v>72</v>
      </c>
    </row>
    <row r="76" spans="1:1" ht="15.6" x14ac:dyDescent="0.3">
      <c r="A76" s="113" t="s">
        <v>73</v>
      </c>
    </row>
    <row r="77" spans="1:1" ht="15.6" x14ac:dyDescent="0.3">
      <c r="A77" s="113" t="s">
        <v>74</v>
      </c>
    </row>
    <row r="78" spans="1:1" ht="15.6" x14ac:dyDescent="0.3">
      <c r="A78" s="117" t="s">
        <v>75</v>
      </c>
    </row>
    <row r="79" spans="1:1" ht="15.6" x14ac:dyDescent="0.3">
      <c r="A79" s="113" t="s">
        <v>76</v>
      </c>
    </row>
    <row r="80" spans="1:1" ht="15.6" x14ac:dyDescent="0.3">
      <c r="A80" s="113" t="s">
        <v>77</v>
      </c>
    </row>
    <row r="81" spans="1:1" ht="15.6" x14ac:dyDescent="0.3">
      <c r="A81" s="113" t="s">
        <v>78</v>
      </c>
    </row>
    <row r="82" spans="1:1" ht="15.6" x14ac:dyDescent="0.3">
      <c r="A82" s="113" t="s">
        <v>79</v>
      </c>
    </row>
    <row r="83" spans="1:1" ht="15.6" x14ac:dyDescent="0.3">
      <c r="A83" s="113" t="s">
        <v>80</v>
      </c>
    </row>
  </sheetData>
  <hyperlinks>
    <hyperlink ref="A16" r:id="rId1" xr:uid="{A6EC5FC5-4DC6-4CB3-92EA-2A68D94B8486}"/>
    <hyperlink ref="A18" r:id="rId2" xr:uid="{CB05EA7F-59D8-481A-AB40-A317C9D26D68}"/>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E93CD-8401-4369-B7F1-5835F3839FA0}">
  <dimension ref="A1:F33"/>
  <sheetViews>
    <sheetView tabSelected="1" zoomScaleNormal="100" workbookViewId="0">
      <selection activeCell="D33" sqref="D33"/>
    </sheetView>
  </sheetViews>
  <sheetFormatPr defaultRowHeight="14.4" x14ac:dyDescent="0.3"/>
  <cols>
    <col min="1" max="1" width="70.33203125" customWidth="1"/>
    <col min="2" max="2" width="31.5546875" customWidth="1"/>
    <col min="3" max="3" width="28.44140625" customWidth="1"/>
    <col min="4" max="4" width="33.44140625" customWidth="1"/>
    <col min="5" max="6" width="28.44140625" customWidth="1"/>
    <col min="8" max="8" width="10.44140625" customWidth="1"/>
    <col min="9" max="9" width="10.33203125" customWidth="1"/>
    <col min="10" max="10" width="8.44140625" customWidth="1"/>
    <col min="11" max="12" width="8.88671875" customWidth="1"/>
  </cols>
  <sheetData>
    <row r="1" spans="1:6" ht="21" x14ac:dyDescent="0.3">
      <c r="A1" s="13" t="s">
        <v>81</v>
      </c>
    </row>
    <row r="2" spans="1:6" ht="17.399999999999999" x14ac:dyDescent="0.3">
      <c r="A2" s="14" t="s">
        <v>82</v>
      </c>
      <c r="B2" s="14" t="s">
        <v>83</v>
      </c>
      <c r="C2" s="14" t="s">
        <v>84</v>
      </c>
      <c r="D2" s="14" t="s">
        <v>85</v>
      </c>
      <c r="E2" s="14" t="s">
        <v>86</v>
      </c>
      <c r="F2" s="14" t="s">
        <v>87</v>
      </c>
    </row>
    <row r="3" spans="1:6" x14ac:dyDescent="0.3">
      <c r="A3" s="12" t="s">
        <v>83</v>
      </c>
      <c r="B3" s="132" t="str">
        <f>HYPERLINK("#'"&amp;[1]Hyperlink!A$2&amp;"'!"&amp;[1]Hyperlink!$A4,  A3)</f>
        <v>Total Trips</v>
      </c>
      <c r="C3" s="132" t="str">
        <f>HYPERLINK("#'"&amp;[1]Hyperlink!B$2&amp;"'!"&amp;[1]Hyperlink!$B4, "Holidays: " &amp; A3)</f>
        <v>Holidays: Total Trips</v>
      </c>
      <c r="D3" s="132" t="str">
        <f>HYPERLINK("#'"&amp;[1]Hyperlink!C$2&amp;"'!"&amp;[1]Hyperlink!$C4, "VFR: " &amp; A3)</f>
        <v>VFR: Total Trips</v>
      </c>
      <c r="E3" s="132" t="str">
        <f>HYPERLINK("#'"&amp;[1]Hyperlink!D$2&amp;"'!"&amp;[1]Hyperlink!$D4, "Business: " &amp; A3)</f>
        <v>Business: Total Trips</v>
      </c>
      <c r="F3" s="132" t="str">
        <f>HYPERLINK("#'"&amp;[1]Hyperlink!E$2&amp;"'!"&amp;[1]Hyperlink!$E4, "Miscellaneous: " &amp; A3)</f>
        <v>Miscellaneous: Total Trips</v>
      </c>
    </row>
    <row r="4" spans="1:6" x14ac:dyDescent="0.3">
      <c r="A4" s="12" t="s">
        <v>88</v>
      </c>
      <c r="B4" s="132" t="str">
        <f>HYPERLINK("#'"&amp;[1]Hyperlink!A$2&amp;"'!"&amp;[1]Hyperlink!$A5, "Total Trips: " &amp; A4)</f>
        <v>Total Trips: Month Trip Taken</v>
      </c>
      <c r="C4" s="132" t="str">
        <f>HYPERLINK("#'"&amp;[1]Hyperlink!B$2&amp;"'!"&amp;[1]Hyperlink!$B5, "Holidays: " &amp; A4)</f>
        <v>Holidays: Month Trip Taken</v>
      </c>
      <c r="D4" s="132" t="str">
        <f>HYPERLINK("#'"&amp;[1]Hyperlink!C$2&amp;"'!"&amp;[1]Hyperlink!$C5, "VFR: " &amp; A4)</f>
        <v>VFR: Month Trip Taken</v>
      </c>
      <c r="E4" s="132" t="str">
        <f>HYPERLINK("#'"&amp;[1]Hyperlink!D$2&amp;"'!"&amp;[1]Hyperlink!$D5, "Business: " &amp; A4)</f>
        <v>Business: Month Trip Taken</v>
      </c>
      <c r="F4" s="132" t="str">
        <f>HYPERLINK("#'"&amp;[1]Hyperlink!E$2&amp;"'!"&amp;[1]Hyperlink!$E5, "Miscellaneous: " &amp; A4)</f>
        <v>Miscellaneous: Month Trip Taken</v>
      </c>
    </row>
    <row r="5" spans="1:6" x14ac:dyDescent="0.3">
      <c r="A5" s="12" t="s">
        <v>89</v>
      </c>
      <c r="B5" s="132" t="str">
        <f>HYPERLINK("#'"&amp;[1]Hyperlink!A$2&amp;"'!"&amp;[1]Hyperlink!$A6, "Total Trips: " &amp; A5)</f>
        <v>Total Trips: Quarter Trip Taken</v>
      </c>
      <c r="C5" s="132" t="str">
        <f>HYPERLINK("#'"&amp;[1]Hyperlink!B$2&amp;"'!"&amp;[1]Hyperlink!$B6, "Holidays: " &amp; A5)</f>
        <v>Holidays: Quarter Trip Taken</v>
      </c>
      <c r="D5" s="132" t="str">
        <f>HYPERLINK("#'"&amp;[1]Hyperlink!C$2&amp;"'!"&amp;[1]Hyperlink!$C6, "VFR: " &amp; A5)</f>
        <v>VFR: Quarter Trip Taken</v>
      </c>
      <c r="E5" s="132" t="str">
        <f>HYPERLINK("#'"&amp;[1]Hyperlink!D$2&amp;"'!"&amp;[1]Hyperlink!$D6, "Business: " &amp; A5)</f>
        <v>Business: Quarter Trip Taken</v>
      </c>
      <c r="F5" s="132" t="str">
        <f>HYPERLINK("#'"&amp;[1]Hyperlink!E$2&amp;"'!"&amp;[1]Hyperlink!$E6, "Miscellaneous: " &amp; A5)</f>
        <v>Miscellaneous: Quarter Trip Taken</v>
      </c>
    </row>
    <row r="6" spans="1:6" x14ac:dyDescent="0.3">
      <c r="A6" s="12" t="s">
        <v>90</v>
      </c>
      <c r="B6" s="132" t="str">
        <f>HYPERLINK("#'"&amp;[1]Hyperlink!A$2&amp;"'!"&amp;[1]Hyperlink!$A7, "Total Trips: " &amp; A6)</f>
        <v xml:space="preserve">Total Trips: Region Visited Overnight </v>
      </c>
      <c r="C6" s="132" t="str">
        <f>HYPERLINK("#'"&amp;[1]Hyperlink!B$2&amp;"'!"&amp;[1]Hyperlink!$B7, "Holidays: " &amp; A6)</f>
        <v xml:space="preserve">Holidays: Region Visited Overnight </v>
      </c>
      <c r="D6" s="132" t="str">
        <f>HYPERLINK("#'"&amp;[1]Hyperlink!C$2&amp;"'!"&amp;[1]Hyperlink!$C7, "VFR: " &amp; A6)</f>
        <v xml:space="preserve">VFR: Region Visited Overnight </v>
      </c>
      <c r="E6" s="132" t="str">
        <f>HYPERLINK("#'"&amp;[1]Hyperlink!D$2&amp;"'!"&amp;[1]Hyperlink!$D7, "Business: " &amp; A6)</f>
        <v xml:space="preserve">Business: Region Visited Overnight </v>
      </c>
      <c r="F6" s="132" t="str">
        <f>HYPERLINK("#'"&amp;[1]Hyperlink!E$2&amp;"'!"&amp;[1]Hyperlink!$E7, "Miscellaneous: " &amp; A6)</f>
        <v xml:space="preserve">Miscellaneous: Region Visited Overnight </v>
      </c>
    </row>
    <row r="7" spans="1:6" x14ac:dyDescent="0.3">
      <c r="A7" s="12" t="s">
        <v>91</v>
      </c>
      <c r="B7" s="132" t="str">
        <f>HYPERLINK("#'"&amp;[1]Hyperlink!A$2&amp;"'!"&amp;[1]Hyperlink!$A8, "Total Trips: " &amp; A7)</f>
        <v>Total Trips: Location Type Of Main Place Visited Overnight</v>
      </c>
      <c r="C7" s="132" t="str">
        <f>HYPERLINK("#'"&amp;[1]Hyperlink!B$2&amp;"'!"&amp;[1]Hyperlink!$B8, "Holidays: " &amp; A7)</f>
        <v>Holidays: Location Type Of Main Place Visited Overnight</v>
      </c>
      <c r="D7" s="132" t="str">
        <f>HYPERLINK("#'"&amp;[1]Hyperlink!C$2&amp;"'!"&amp;[1]Hyperlink!$C8, "VFR: " &amp; A7)</f>
        <v>VFR: Location Type Of Main Place Visited Overnight</v>
      </c>
      <c r="E7" s="132" t="str">
        <f>HYPERLINK("#'"&amp;[1]Hyperlink!D$2&amp;"'!"&amp;[1]Hyperlink!$D8, "Business: " &amp; A7)</f>
        <v>Business: Location Type Of Main Place Visited Overnight</v>
      </c>
      <c r="F7" s="132" t="str">
        <f>HYPERLINK("#'"&amp;[1]Hyperlink!E$2&amp;"'!"&amp;[1]Hyperlink!$E8, "Miscellaneous: " &amp; A7)</f>
        <v>Miscellaneous: Location Type Of Main Place Visited Overnight</v>
      </c>
    </row>
    <row r="8" spans="1:6" x14ac:dyDescent="0.3">
      <c r="A8" s="12" t="s">
        <v>92</v>
      </c>
      <c r="B8" s="132" t="str">
        <f>HYPERLINK("#'"&amp;[1]Hyperlink!A$2&amp;"'!"&amp;[1]Hyperlink!$A9, "Total Trips: " &amp; A8)</f>
        <v>Total Trips: Region Of Residence</v>
      </c>
      <c r="C8" s="132" t="str">
        <f>HYPERLINK("#'"&amp;[1]Hyperlink!B$2&amp;"'!"&amp;[1]Hyperlink!$B9, "Holidays: " &amp; A8)</f>
        <v>Holidays: Region Of Residence</v>
      </c>
      <c r="D8" s="132" t="str">
        <f>HYPERLINK("#'"&amp;[1]Hyperlink!C$2&amp;"'!"&amp;[1]Hyperlink!$C9, "VFR: " &amp; A8)</f>
        <v>VFR: Region Of Residence</v>
      </c>
      <c r="E8" s="132" t="str">
        <f>HYPERLINK("#'"&amp;[1]Hyperlink!D$2&amp;"'!"&amp;[1]Hyperlink!$D9, "Business: " &amp; A8)</f>
        <v>Business: Region Of Residence</v>
      </c>
      <c r="F8" s="132" t="str">
        <f>HYPERLINK("#'"&amp;[1]Hyperlink!E$2&amp;"'!"&amp;[1]Hyperlink!$E9, "Miscellaneous: " &amp; A8)</f>
        <v>Miscellaneous: Region Of Residence</v>
      </c>
    </row>
    <row r="9" spans="1:6" x14ac:dyDescent="0.3">
      <c r="A9" s="12" t="s">
        <v>93</v>
      </c>
      <c r="B9" s="132" t="str">
        <f>HYPERLINK("#'"&amp;[1]Hyperlink!A$2&amp;"'!"&amp;[1]Hyperlink!$A10, "Total Trips: " &amp; A9)</f>
        <v>Total Trips: Duration Of Trip</v>
      </c>
      <c r="C9" s="132" t="str">
        <f>HYPERLINK("#'"&amp;[1]Hyperlink!B$2&amp;"'!"&amp;[1]Hyperlink!$B10, "Holidays: " &amp; A9)</f>
        <v>Holidays: Duration Of Trip</v>
      </c>
      <c r="D9" s="132" t="str">
        <f>HYPERLINK("#'"&amp;[1]Hyperlink!C$2&amp;"'!"&amp;[1]Hyperlink!$C10, "VFR: " &amp; A9)</f>
        <v>VFR: Duration Of Trip</v>
      </c>
      <c r="E9" s="132" t="str">
        <f>HYPERLINK("#'"&amp;[1]Hyperlink!D$2&amp;"'!"&amp;[1]Hyperlink!$D10, "Business: " &amp; A9)</f>
        <v>Business: Duration Of Trip</v>
      </c>
      <c r="F9" s="132" t="str">
        <f>HYPERLINK("#'"&amp;[1]Hyperlink!E$2&amp;"'!"&amp;[1]Hyperlink!$E10, "Miscellaneous: " &amp; A9)</f>
        <v>Miscellaneous: Duration Of Trip</v>
      </c>
    </row>
    <row r="10" spans="1:6" x14ac:dyDescent="0.3">
      <c r="A10" s="12" t="s">
        <v>94</v>
      </c>
      <c r="B10" s="132" t="str">
        <f>HYPERLINK("#'"&amp;[1]Hyperlink!A$2&amp;"'!"&amp;[1]Hyperlink!$A11, "Total Trips: " &amp; A10)</f>
        <v xml:space="preserve">Total Trips: Activities Undertaken On Trip </v>
      </c>
      <c r="C10" s="132" t="str">
        <f>HYPERLINK("#'"&amp;[1]Hyperlink!B$2&amp;"'!"&amp;[1]Hyperlink!$B11, "Holidays: " &amp; A10)</f>
        <v xml:space="preserve">Holidays: Activities Undertaken On Trip </v>
      </c>
      <c r="D10" s="132" t="str">
        <f>HYPERLINK("#'"&amp;[1]Hyperlink!C$2&amp;"'!"&amp;[1]Hyperlink!$C11, "VFR: " &amp; A10)</f>
        <v xml:space="preserve">VFR: Activities Undertaken On Trip </v>
      </c>
      <c r="E10" s="132" t="str">
        <f>HYPERLINK("#'"&amp;[1]Hyperlink!D$2&amp;"'!"&amp;[1]Hyperlink!$D11, "Business: " &amp; A10)</f>
        <v xml:space="preserve">Business: Activities Undertaken On Trip </v>
      </c>
      <c r="F10" s="132" t="str">
        <f>HYPERLINK("#'"&amp;[1]Hyperlink!E$2&amp;"'!"&amp;[1]Hyperlink!$E11, "Miscellaneous: " &amp; A10)</f>
        <v xml:space="preserve">Miscellaneous: Activities Undertaken On Trip </v>
      </c>
    </row>
    <row r="11" spans="1:6" x14ac:dyDescent="0.3">
      <c r="A11" s="12" t="s">
        <v>95</v>
      </c>
      <c r="B11" s="132" t="str">
        <f>HYPERLINK("#'"&amp;[1]Hyperlink!A$2&amp;"'!"&amp;[1]Hyperlink!$A12, "Total Trips: " &amp; A11)</f>
        <v>Total Trips: Accommodation Used</v>
      </c>
      <c r="C11" s="132" t="str">
        <f>HYPERLINK("#'"&amp;[1]Hyperlink!B$2&amp;"'!"&amp;[1]Hyperlink!$B12, "Holidays: " &amp; A11)</f>
        <v>Holidays: Accommodation Used</v>
      </c>
      <c r="D11" s="132" t="str">
        <f>HYPERLINK("#'"&amp;[1]Hyperlink!C$2&amp;"'!"&amp;[1]Hyperlink!$C12, "VFR: " &amp; A11)</f>
        <v>VFR: Accommodation Used</v>
      </c>
      <c r="E11" s="132" t="str">
        <f>HYPERLINK("#'"&amp;[1]Hyperlink!D$2&amp;"'!"&amp;[1]Hyperlink!$D12, "Business: " &amp; A11)</f>
        <v>Business: Accommodation Used</v>
      </c>
      <c r="F11" s="132" t="str">
        <f>HYPERLINK("#'"&amp;[1]Hyperlink!E$2&amp;"'!"&amp;[1]Hyperlink!$E12, "Miscellaneous: " &amp; A11)</f>
        <v>Miscellaneous: Accommodation Used</v>
      </c>
    </row>
    <row r="12" spans="1:6" x14ac:dyDescent="0.3">
      <c r="A12" s="12" t="s">
        <v>96</v>
      </c>
      <c r="B12" s="132" t="str">
        <f>HYPERLINK("#'"&amp;[1]Hyperlink!A$2&amp;"'!"&amp;[1]Hyperlink!$A13, "Total Trips: " &amp; A12)</f>
        <v xml:space="preserve">Total Trips: Transport Used For Travel To Main Destination </v>
      </c>
      <c r="C12" s="132" t="str">
        <f>HYPERLINK("#'"&amp;[1]Hyperlink!B$2&amp;"'!"&amp;[1]Hyperlink!$B13, "Holidays: " &amp; A12)</f>
        <v xml:space="preserve">Holidays: Transport Used For Travel To Main Destination </v>
      </c>
      <c r="D12" s="132" t="str">
        <f>HYPERLINK("#'"&amp;[1]Hyperlink!C$2&amp;"'!"&amp;[1]Hyperlink!$C13, "VFR: " &amp; A12)</f>
        <v xml:space="preserve">VFR: Transport Used For Travel To Main Destination </v>
      </c>
      <c r="E12" s="132" t="str">
        <f>HYPERLINK("#'"&amp;[1]Hyperlink!D$2&amp;"'!"&amp;[1]Hyperlink!$D13, "Business: " &amp; A12)</f>
        <v xml:space="preserve">Business: Transport Used For Travel To Main Destination </v>
      </c>
      <c r="F12" s="132" t="str">
        <f>HYPERLINK("#'"&amp;[1]Hyperlink!E$2&amp;"'!"&amp;[1]Hyperlink!$E13, "Miscellaneous: " &amp; A12)</f>
        <v xml:space="preserve">Miscellaneous: Transport Used For Travel To Main Destination </v>
      </c>
    </row>
    <row r="13" spans="1:6" x14ac:dyDescent="0.3">
      <c r="A13" s="12" t="s">
        <v>97</v>
      </c>
      <c r="B13" s="132" t="str">
        <f>HYPERLINK("#'"&amp;[1]Hyperlink!A$2&amp;"'!"&amp;[1]Hyperlink!$A14, "Total Trips: " &amp; A13)</f>
        <v>Total Trips: Trip Part Of Package</v>
      </c>
      <c r="C13" s="132" t="str">
        <f>HYPERLINK("#'"&amp;[1]Hyperlink!B$2&amp;"'!"&amp;[1]Hyperlink!$B14, "Holidays: " &amp; A13)</f>
        <v>Holidays: Trip Part Of Package</v>
      </c>
      <c r="D13" s="132" t="str">
        <f>HYPERLINK("#'"&amp;[1]Hyperlink!C$2&amp;"'!"&amp;[1]Hyperlink!$C14, "VFR: " &amp; A13)</f>
        <v>VFR: Trip Part Of Package</v>
      </c>
      <c r="E13" s="132" t="str">
        <f>HYPERLINK("#'"&amp;[1]Hyperlink!D$2&amp;"'!"&amp;[1]Hyperlink!$D14, "Business: " &amp; A13)</f>
        <v>Business: Trip Part Of Package</v>
      </c>
      <c r="F13" s="132" t="str">
        <f>HYPERLINK("#'"&amp;[1]Hyperlink!E$2&amp;"'!"&amp;[1]Hyperlink!$E14, "Miscellaneous: " &amp; A13)</f>
        <v>Miscellaneous: Trip Part Of Package</v>
      </c>
    </row>
    <row r="14" spans="1:6" x14ac:dyDescent="0.3">
      <c r="A14" s="12" t="s">
        <v>98</v>
      </c>
      <c r="B14" s="132" t="str">
        <f>HYPERLINK("#'"&amp;[1]Hyperlink!A$2&amp;"'!"&amp;[1]Hyperlink!$A15, "Total Trips: " &amp; A14)</f>
        <v>Total Trips: Booking Time Period</v>
      </c>
      <c r="C14" s="132" t="str">
        <f>HYPERLINK("#'"&amp;[1]Hyperlink!B$2&amp;"'!"&amp;[1]Hyperlink!$B15, "Holidays: " &amp; A14)</f>
        <v>Holidays: Booking Time Period</v>
      </c>
      <c r="D14" s="132" t="str">
        <f>HYPERLINK("#'"&amp;[1]Hyperlink!C$2&amp;"'!"&amp;[1]Hyperlink!$C15, "VFR: " &amp; A14)</f>
        <v>VFR: Booking Time Period</v>
      </c>
      <c r="E14" s="132" t="str">
        <f>HYPERLINK("#'"&amp;[1]Hyperlink!D$2&amp;"'!"&amp;[1]Hyperlink!$D15, "Business: " &amp; A14)</f>
        <v>Business: Booking Time Period</v>
      </c>
      <c r="F14" s="132" t="str">
        <f>HYPERLINK("#'"&amp;[1]Hyperlink!E$2&amp;"'!"&amp;[1]Hyperlink!$E15, "Miscellaneous: " &amp; A14)</f>
        <v>Miscellaneous: Booking Time Period</v>
      </c>
    </row>
    <row r="15" spans="1:6" x14ac:dyDescent="0.3">
      <c r="A15" s="12" t="s">
        <v>99</v>
      </c>
      <c r="B15" s="132" t="str">
        <f>HYPERLINK("#'"&amp;[1]Hyperlink!A$2&amp;"'!"&amp;[1]Hyperlink!$A16, "Total Trips: " &amp; A15)</f>
        <v xml:space="preserve">Total Trips: How Booked </v>
      </c>
      <c r="C15" s="132" t="str">
        <f>HYPERLINK("#'"&amp;[1]Hyperlink!B$2&amp;"'!"&amp;[1]Hyperlink!$B16, "Holidays: " &amp; A15)</f>
        <v xml:space="preserve">Holidays: How Booked </v>
      </c>
      <c r="D15" s="132" t="str">
        <f>HYPERLINK("#'"&amp;[1]Hyperlink!C$2&amp;"'!"&amp;[1]Hyperlink!$C16, "VFR: " &amp; A15)</f>
        <v xml:space="preserve">VFR: How Booked </v>
      </c>
      <c r="E15" s="132" t="str">
        <f>HYPERLINK("#'"&amp;[1]Hyperlink!D$2&amp;"'!"&amp;[1]Hyperlink!$D16, "Business: " &amp; A15)</f>
        <v xml:space="preserve">Business: How Booked </v>
      </c>
      <c r="F15" s="132" t="str">
        <f>HYPERLINK("#'"&amp;[1]Hyperlink!E$2&amp;"'!"&amp;[1]Hyperlink!$E16, "Miscellaneous: " &amp; A15)</f>
        <v xml:space="preserve">Miscellaneous: How Booked </v>
      </c>
    </row>
    <row r="16" spans="1:6" x14ac:dyDescent="0.3">
      <c r="A16" s="12" t="s">
        <v>100</v>
      </c>
      <c r="B16" s="132" t="str">
        <f>HYPERLINK("#'"&amp;[1]Hyperlink!A$2&amp;"'!"&amp;[1]Hyperlink!$A17, "Total Trips: " &amp; A16)</f>
        <v>Total Trips: Number Of Places Stayed Overnight Including Main Destination</v>
      </c>
      <c r="C16" s="132" t="str">
        <f>HYPERLINK("#'"&amp;[1]Hyperlink!B$2&amp;"'!"&amp;[1]Hyperlink!$B17, "Holidays: " &amp; A16)</f>
        <v>Holidays: Number Of Places Stayed Overnight Including Main Destination</v>
      </c>
      <c r="D16" s="132" t="str">
        <f>HYPERLINK("#'"&amp;[1]Hyperlink!C$2&amp;"'!"&amp;[1]Hyperlink!$C17, "VFR: " &amp; A16)</f>
        <v>VFR: Number Of Places Stayed Overnight Including Main Destination</v>
      </c>
      <c r="E16" s="132" t="str">
        <f>HYPERLINK("#'"&amp;[1]Hyperlink!D$2&amp;"'!"&amp;[1]Hyperlink!$D17, "Business: " &amp; A16)</f>
        <v>Business: Number Of Places Stayed Overnight Including Main Destination</v>
      </c>
      <c r="F16" s="132" t="str">
        <f>HYPERLINK("#'"&amp;[1]Hyperlink!E$2&amp;"'!"&amp;[1]Hyperlink!$E17, "Miscellaneous: " &amp; A16)</f>
        <v>Miscellaneous: Number Of Places Stayed Overnight Including Main Destination</v>
      </c>
    </row>
    <row r="17" spans="1:6" x14ac:dyDescent="0.3">
      <c r="A17" s="12" t="s">
        <v>101</v>
      </c>
      <c r="B17" s="132" t="str">
        <f>HYPERLINK("#'"&amp;[1]Hyperlink!A$2&amp;"'!"&amp;[1]Hyperlink!$A18, "Total Trips: " &amp; A17)</f>
        <v>Total Trips: Total Trip Party (Including Respondent)</v>
      </c>
      <c r="C17" s="132" t="str">
        <f>HYPERLINK("#'"&amp;[1]Hyperlink!B$2&amp;"'!"&amp;[1]Hyperlink!$B18, "Holidays: " &amp; A17)</f>
        <v>Holidays: Total Trip Party (Including Respondent)</v>
      </c>
      <c r="D17" s="132" t="str">
        <f>HYPERLINK("#'"&amp;[1]Hyperlink!C$2&amp;"'!"&amp;[1]Hyperlink!$C18, "VFR: " &amp; A17)</f>
        <v>VFR: Total Trip Party (Including Respondent)</v>
      </c>
      <c r="E17" s="132" t="str">
        <f>HYPERLINK("#'"&amp;[1]Hyperlink!D$2&amp;"'!"&amp;[1]Hyperlink!$D18, "Business: " &amp; A17)</f>
        <v>Business: Total Trip Party (Including Respondent)</v>
      </c>
      <c r="F17" s="132" t="str">
        <f>HYPERLINK("#'"&amp;[1]Hyperlink!E$2&amp;"'!"&amp;[1]Hyperlink!$E18, "Miscellaneous: " &amp; A17)</f>
        <v>Miscellaneous: Total Trip Party (Including Respondent)</v>
      </c>
    </row>
    <row r="18" spans="1:6" x14ac:dyDescent="0.3">
      <c r="A18" s="12" t="s">
        <v>102</v>
      </c>
      <c r="B18" s="132" t="str">
        <f>HYPERLINK("#'"&amp;[1]Hyperlink!A$2&amp;"'!"&amp;[1]Hyperlink!$A19, "Total Trips: " &amp; A18)</f>
        <v>Total Trips: Children Present In Trip Party (Aged Under 16)</v>
      </c>
      <c r="C18" s="132" t="str">
        <f>HYPERLINK("#'"&amp;[1]Hyperlink!B$2&amp;"'!"&amp;[1]Hyperlink!$B19, "Holidays: " &amp; A18)</f>
        <v>Holidays: Children Present In Trip Party (Aged Under 16)</v>
      </c>
      <c r="D18" s="132" t="str">
        <f>HYPERLINK("#'"&amp;[1]Hyperlink!C$2&amp;"'!"&amp;[1]Hyperlink!$C19, "VFR: " &amp; A18)</f>
        <v>VFR: Children Present In Trip Party (Aged Under 16)</v>
      </c>
      <c r="E18" s="132" t="str">
        <f>HYPERLINK("#'"&amp;[1]Hyperlink!D$2&amp;"'!"&amp;[1]Hyperlink!$D19, "Business: " &amp; A18)</f>
        <v>Business: Children Present In Trip Party (Aged Under 16)</v>
      </c>
      <c r="F18" s="132" t="str">
        <f>HYPERLINK("#'"&amp;[1]Hyperlink!E$2&amp;"'!"&amp;[1]Hyperlink!$E19, "Miscellaneous: " &amp; A18)</f>
        <v>Miscellaneous: Children Present In Trip Party (Aged Under 16)</v>
      </c>
    </row>
    <row r="19" spans="1:6" x14ac:dyDescent="0.3">
      <c r="A19" s="12" t="s">
        <v>103</v>
      </c>
      <c r="B19" s="132" t="str">
        <f>HYPERLINK("#'"&amp;[1]Hyperlink!A$2&amp;"'!"&amp;[1]Hyperlink!$A20, "Total Trips: " &amp; A19)</f>
        <v>Total Trips: Part Of Larger Group</v>
      </c>
      <c r="C19" s="132" t="str">
        <f>HYPERLINK("#'"&amp;[1]Hyperlink!B$2&amp;"'!"&amp;[1]Hyperlink!$B20, "Holidays: " &amp; A19)</f>
        <v>Holidays: Part Of Larger Group</v>
      </c>
      <c r="D19" s="132" t="str">
        <f>HYPERLINK("#'"&amp;[1]Hyperlink!C$2&amp;"'!"&amp;[1]Hyperlink!$C20, "VFR: " &amp; A19)</f>
        <v>VFR: Part Of Larger Group</v>
      </c>
      <c r="E19" s="132" t="str">
        <f>HYPERLINK("#'"&amp;[1]Hyperlink!D$2&amp;"'!"&amp;[1]Hyperlink!$D20, "Business: " &amp; A19)</f>
        <v>Business: Part Of Larger Group</v>
      </c>
      <c r="F19" s="132" t="str">
        <f>HYPERLINK("#'"&amp;[1]Hyperlink!E$2&amp;"'!"&amp;[1]Hyperlink!$E20, "Miscellaneous: " &amp; A19)</f>
        <v>Miscellaneous: Part Of Larger Group</v>
      </c>
    </row>
    <row r="20" spans="1:6" x14ac:dyDescent="0.3">
      <c r="A20" s="12" t="s">
        <v>104</v>
      </c>
      <c r="B20" s="132" t="str">
        <f>HYPERLINK("#'"&amp;[1]Hyperlink!A$2&amp;"'!"&amp;[1]Hyperlink!$A21, "Total Trips: " &amp; A20)</f>
        <v xml:space="preserve">Total Trips: Spend Breakdown </v>
      </c>
      <c r="C20" s="132" t="str">
        <f>HYPERLINK("#'"&amp;[1]Hyperlink!B$2&amp;"'!"&amp;[1]Hyperlink!$B21, "Holidays: " &amp; A20)</f>
        <v xml:space="preserve">Holidays: Spend Breakdown </v>
      </c>
      <c r="D20" s="132" t="str">
        <f>HYPERLINK("#'"&amp;[1]Hyperlink!C$2&amp;"'!"&amp;[1]Hyperlink!$C21, "VFR: " &amp; A20)</f>
        <v xml:space="preserve">VFR: Spend Breakdown </v>
      </c>
      <c r="E20" s="132" t="str">
        <f>HYPERLINK("#'"&amp;[1]Hyperlink!D$2&amp;"'!"&amp;[1]Hyperlink!$D21, "Business: " &amp; A20)</f>
        <v xml:space="preserve">Business: Spend Breakdown </v>
      </c>
      <c r="F20" s="132" t="str">
        <f>HYPERLINK("#'"&amp;[1]Hyperlink!E$2&amp;"'!"&amp;[1]Hyperlink!$E21, "Miscellaneous: " &amp; A20)</f>
        <v xml:space="preserve">Miscellaneous: Spend Breakdown </v>
      </c>
    </row>
    <row r="21" spans="1:6" x14ac:dyDescent="0.3">
      <c r="A21" s="12" t="s">
        <v>105</v>
      </c>
      <c r="B21" s="132" t="str">
        <f>HYPERLINK("#'"&amp;[1]Hyperlink!A$2&amp;"'!"&amp;[1]Hyperlink!$A22, "Total Trips: " &amp; A21)</f>
        <v>Total Trips: Physical Of Mental Condition Or Illness In Trip Party</v>
      </c>
      <c r="C21" s="132" t="str">
        <f>HYPERLINK("#'"&amp;[1]Hyperlink!B$2&amp;"'!"&amp;[1]Hyperlink!$B22, "Holidays: " &amp; A21)</f>
        <v>Holidays: Physical Of Mental Condition Or Illness In Trip Party</v>
      </c>
      <c r="D21" s="132" t="str">
        <f>HYPERLINK("#'"&amp;[1]Hyperlink!C$2&amp;"'!"&amp;[1]Hyperlink!$C22, "VFR: " &amp; A21)</f>
        <v>VFR: Physical Of Mental Condition Or Illness In Trip Party</v>
      </c>
      <c r="E21" s="132" t="str">
        <f>HYPERLINK("#'"&amp;[1]Hyperlink!D$2&amp;"'!"&amp;[1]Hyperlink!$D22, "Business: " &amp; A21)</f>
        <v>Business: Physical Of Mental Condition Or Illness In Trip Party</v>
      </c>
      <c r="F21" s="132" t="str">
        <f>HYPERLINK("#'"&amp;[1]Hyperlink!E$2&amp;"'!"&amp;[1]Hyperlink!$E22, "Miscellaneous: " &amp; A21)</f>
        <v>Miscellaneous: Physical Of Mental Condition Or Illness In Trip Party</v>
      </c>
    </row>
    <row r="22" spans="1:6" x14ac:dyDescent="0.3">
      <c r="A22" s="12" t="s">
        <v>106</v>
      </c>
      <c r="B22" s="132" t="str">
        <f>HYPERLINK("#'"&amp;[1]Hyperlink!A$2&amp;"'!"&amp;[1]Hyperlink!$A23, "Total Trips: " &amp; A22)</f>
        <v xml:space="preserve">Total Trips: Health Impairment In Trip Party </v>
      </c>
      <c r="C22" s="132" t="str">
        <f>HYPERLINK("#'"&amp;[1]Hyperlink!B$2&amp;"'!"&amp;[1]Hyperlink!$B23, "Holidays: " &amp; A22)</f>
        <v xml:space="preserve">Holidays: Health Impairment In Trip Party </v>
      </c>
      <c r="D22" s="132" t="str">
        <f>HYPERLINK("#'"&amp;[1]Hyperlink!C$2&amp;"'!"&amp;[1]Hyperlink!$C23, "VFR: " &amp; A22)</f>
        <v xml:space="preserve">VFR: Health Impairment In Trip Party </v>
      </c>
      <c r="E22" s="132" t="str">
        <f>HYPERLINK("#'"&amp;[1]Hyperlink!D$2&amp;"'!"&amp;[1]Hyperlink!$D23, "Business: " &amp; A22)</f>
        <v xml:space="preserve">Business: Health Impairment In Trip Party </v>
      </c>
      <c r="F22" s="132" t="str">
        <f>HYPERLINK("#'"&amp;[1]Hyperlink!E$2&amp;"'!"&amp;[1]Hyperlink!$E23, "Miscellaneous: " &amp; A22)</f>
        <v xml:space="preserve">Miscellaneous: Health Impairment In Trip Party </v>
      </c>
    </row>
    <row r="23" spans="1:6" x14ac:dyDescent="0.3">
      <c r="A23" s="12" t="s">
        <v>107</v>
      </c>
      <c r="B23" s="132" t="str">
        <f>HYPERLINK("#'"&amp;[1]Hyperlink!A$2&amp;"'!"&amp;[1]Hyperlink!$A24, "Total Trips: " &amp; A23)</f>
        <v>Total Trips: Age</v>
      </c>
      <c r="C23" s="132" t="str">
        <f>HYPERLINK("#'"&amp;[1]Hyperlink!B$2&amp;"'!"&amp;[1]Hyperlink!$B24, "Holidays: " &amp; A23)</f>
        <v>Holidays: Age</v>
      </c>
      <c r="D23" s="132" t="str">
        <f>HYPERLINK("#'"&amp;[1]Hyperlink!C$2&amp;"'!"&amp;[1]Hyperlink!$C24, "VFR: " &amp; A23)</f>
        <v>VFR: Age</v>
      </c>
      <c r="E23" s="132" t="str">
        <f>HYPERLINK("#'"&amp;[1]Hyperlink!D$2&amp;"'!"&amp;[1]Hyperlink!$D24, "Business: " &amp; A23)</f>
        <v>Business: Age</v>
      </c>
      <c r="F23" s="132" t="str">
        <f>HYPERLINK("#'"&amp;[1]Hyperlink!E$2&amp;"'!"&amp;[1]Hyperlink!$E24, "Miscellaneous: " &amp; A23)</f>
        <v>Miscellaneous: Age</v>
      </c>
    </row>
    <row r="24" spans="1:6" x14ac:dyDescent="0.3">
      <c r="A24" s="12" t="s">
        <v>108</v>
      </c>
      <c r="B24" s="132" t="str">
        <f>HYPERLINK("#'"&amp;[1]Hyperlink!A$2&amp;"'!"&amp;[1]Hyperlink!$A25, "Total Trips: " &amp; A24)</f>
        <v>Total Trips: Gender</v>
      </c>
      <c r="C24" s="132" t="str">
        <f>HYPERLINK("#'"&amp;[1]Hyperlink!B$2&amp;"'!"&amp;[1]Hyperlink!$B25, "Holidays: " &amp; A24)</f>
        <v>Holidays: Gender</v>
      </c>
      <c r="D24" s="132" t="str">
        <f>HYPERLINK("#'"&amp;[1]Hyperlink!C$2&amp;"'!"&amp;[1]Hyperlink!$C25, "VFR: " &amp; A24)</f>
        <v>VFR: Gender</v>
      </c>
      <c r="E24" s="132" t="str">
        <f>HYPERLINK("#'"&amp;[1]Hyperlink!D$2&amp;"'!"&amp;[1]Hyperlink!$D25, "Business: " &amp; A24)</f>
        <v>Business: Gender</v>
      </c>
      <c r="F24" s="132" t="str">
        <f>HYPERLINK("#'"&amp;[1]Hyperlink!E$2&amp;"'!"&amp;[1]Hyperlink!$E25, "Miscellaneous: " &amp; A24)</f>
        <v>Miscellaneous: Gender</v>
      </c>
    </row>
    <row r="25" spans="1:6" x14ac:dyDescent="0.3">
      <c r="A25" s="12" t="s">
        <v>109</v>
      </c>
      <c r="B25" s="132" t="str">
        <f>HYPERLINK("#'"&amp;[1]Hyperlink!A$2&amp;"'!"&amp;[1]Hyperlink!$A26, "Total Trips: " &amp; A25)</f>
        <v>Total Trips: Employment Status</v>
      </c>
      <c r="C25" s="132" t="str">
        <f>HYPERLINK("#'"&amp;[1]Hyperlink!B$2&amp;"'!"&amp;[1]Hyperlink!$B26, "Holidays: " &amp; A25)</f>
        <v>Holidays: Employment Status</v>
      </c>
      <c r="D25" s="132" t="str">
        <f>HYPERLINK("#'"&amp;[1]Hyperlink!C$2&amp;"'!"&amp;[1]Hyperlink!$C26, "VFR: " &amp; A25)</f>
        <v>VFR: Employment Status</v>
      </c>
      <c r="E25" s="132" t="str">
        <f>HYPERLINK("#'"&amp;[1]Hyperlink!D$2&amp;"'!"&amp;[1]Hyperlink!$D26, "Business: " &amp; A25)</f>
        <v>Business: Employment Status</v>
      </c>
      <c r="F25" s="132" t="str">
        <f>HYPERLINK("#'"&amp;[1]Hyperlink!E$2&amp;"'!"&amp;[1]Hyperlink!$E26, "Miscellaneous: " &amp; A25)</f>
        <v>Miscellaneous: Employment Status</v>
      </c>
    </row>
    <row r="26" spans="1:6" x14ac:dyDescent="0.3">
      <c r="A26" s="12" t="s">
        <v>110</v>
      </c>
      <c r="B26" s="132" t="str">
        <f>HYPERLINK("#'"&amp;[1]Hyperlink!A$2&amp;"'!"&amp;[1]Hyperlink!$A27, "Total Trips: " &amp; A26)</f>
        <v>Total Trips: Relationship Status</v>
      </c>
      <c r="C26" s="132" t="str">
        <f>HYPERLINK("#'"&amp;[1]Hyperlink!B$2&amp;"'!"&amp;[1]Hyperlink!$B27, "Holidays: " &amp; A26)</f>
        <v>Holidays: Relationship Status</v>
      </c>
      <c r="D26" s="132" t="str">
        <f>HYPERLINK("#'"&amp;[1]Hyperlink!C$2&amp;"'!"&amp;[1]Hyperlink!$C27, "VFR: " &amp; A26)</f>
        <v>VFR: Relationship Status</v>
      </c>
      <c r="E26" s="132" t="str">
        <f>HYPERLINK("#'"&amp;[1]Hyperlink!D$2&amp;"'!"&amp;[1]Hyperlink!$D27, "Business: " &amp; A26)</f>
        <v>Business: Relationship Status</v>
      </c>
      <c r="F26" s="132" t="str">
        <f>HYPERLINK("#'"&amp;[1]Hyperlink!E$2&amp;"'!"&amp;[1]Hyperlink!$E27, "Miscellaneous: " &amp; A26)</f>
        <v>Miscellaneous: Relationship Status</v>
      </c>
    </row>
    <row r="27" spans="1:6" x14ac:dyDescent="0.3">
      <c r="A27" s="12" t="s">
        <v>111</v>
      </c>
      <c r="B27" s="132" t="str">
        <f>HYPERLINK("#'"&amp;[1]Hyperlink!A$2&amp;"'!"&amp;[1]Hyperlink!$A28, "Total Trips: " &amp; A27)</f>
        <v>Total Trips: Level Of Education</v>
      </c>
      <c r="C27" s="132" t="str">
        <f>HYPERLINK("#'"&amp;[1]Hyperlink!B$2&amp;"'!"&amp;[1]Hyperlink!$B28, "Holidays: " &amp; A27)</f>
        <v>Holidays: Level Of Education</v>
      </c>
      <c r="D27" s="132" t="str">
        <f>HYPERLINK("#'"&amp;[1]Hyperlink!C$2&amp;"'!"&amp;[1]Hyperlink!$C28, "VFR: " &amp; A27)</f>
        <v>VFR: Level Of Education</v>
      </c>
      <c r="E27" s="132" t="str">
        <f>HYPERLINK("#'"&amp;[1]Hyperlink!D$2&amp;"'!"&amp;[1]Hyperlink!$D28, "Business: " &amp; A27)</f>
        <v>Business: Level Of Education</v>
      </c>
      <c r="F27" s="132" t="str">
        <f>HYPERLINK("#'"&amp;[1]Hyperlink!E$2&amp;"'!"&amp;[1]Hyperlink!$E28, "Miscellaneous: " &amp; A27)</f>
        <v>Miscellaneous: Level Of Education</v>
      </c>
    </row>
    <row r="28" spans="1:6" x14ac:dyDescent="0.3">
      <c r="A28" s="12" t="s">
        <v>112</v>
      </c>
      <c r="B28" s="132" t="str">
        <f>HYPERLINK("#'"&amp;[1]Hyperlink!A$2&amp;"'!"&amp;[1]Hyperlink!$A29, "Total Trips: " &amp; A28)</f>
        <v>Total Trips: Sexual Orientation</v>
      </c>
      <c r="C28" s="132" t="str">
        <f>HYPERLINK("#'"&amp;[1]Hyperlink!B$2&amp;"'!"&amp;[1]Hyperlink!$B29, "Holidays: " &amp; A28)</f>
        <v>Holidays: Sexual Orientation</v>
      </c>
      <c r="D28" s="132" t="str">
        <f>HYPERLINK("#'"&amp;[1]Hyperlink!C$2&amp;"'!"&amp;[1]Hyperlink!$C29, "VFR: " &amp; A28)</f>
        <v>VFR: Sexual Orientation</v>
      </c>
      <c r="E28" s="132" t="str">
        <f>HYPERLINK("#'"&amp;[1]Hyperlink!D$2&amp;"'!"&amp;[1]Hyperlink!$D29, "Business: " &amp; A28)</f>
        <v>Business: Sexual Orientation</v>
      </c>
      <c r="F28" s="132" t="str">
        <f>HYPERLINK("#'"&amp;[1]Hyperlink!E$2&amp;"'!"&amp;[1]Hyperlink!$E29, "Miscellaneous: " &amp; A28)</f>
        <v>Miscellaneous: Sexual Orientation</v>
      </c>
    </row>
    <row r="29" spans="1:6" x14ac:dyDescent="0.3">
      <c r="A29" s="12" t="s">
        <v>113</v>
      </c>
      <c r="B29" s="132" t="str">
        <f>HYPERLINK("#'"&amp;[1]Hyperlink!A$2&amp;"'!"&amp;[1]Hyperlink!$A30, "Total Trips: " &amp; A29)</f>
        <v>Total Trips: Children In Household</v>
      </c>
      <c r="C29" s="132" t="str">
        <f>HYPERLINK("#'"&amp;[1]Hyperlink!B$2&amp;"'!"&amp;[1]Hyperlink!$B30, "Holidays: " &amp; A29)</f>
        <v>Holidays: Children In Household</v>
      </c>
      <c r="D29" s="132" t="str">
        <f>HYPERLINK("#'"&amp;[1]Hyperlink!C$2&amp;"'!"&amp;[1]Hyperlink!$C30, "VFR: " &amp; A29)</f>
        <v>VFR: Children In Household</v>
      </c>
      <c r="E29" s="132" t="str">
        <f>HYPERLINK("#'"&amp;[1]Hyperlink!D$2&amp;"'!"&amp;[1]Hyperlink!$D30, "Business: " &amp; A29)</f>
        <v>Business: Children In Household</v>
      </c>
      <c r="F29" s="132" t="str">
        <f>HYPERLINK("#'"&amp;[1]Hyperlink!E$2&amp;"'!"&amp;[1]Hyperlink!$E30, "Miscellaneous: " &amp; A29)</f>
        <v>Miscellaneous: Children In Household</v>
      </c>
    </row>
    <row r="30" spans="1:6" x14ac:dyDescent="0.3">
      <c r="A30" s="12" t="s">
        <v>114</v>
      </c>
      <c r="B30" s="132" t="str">
        <f>HYPERLINK("#'"&amp;[1]Hyperlink!A$2&amp;"'!"&amp;[1]Hyperlink!$A31, "Total Trips: " &amp; A30)</f>
        <v>Total Trips: Ethnicity Of Respondent</v>
      </c>
      <c r="C30" s="132" t="str">
        <f>HYPERLINK("#'"&amp;[1]Hyperlink!B$2&amp;"'!"&amp;[1]Hyperlink!$B31, "Holidays: " &amp; A30)</f>
        <v>Holidays: Ethnicity Of Respondent</v>
      </c>
      <c r="D30" s="132" t="str">
        <f>HYPERLINK("#'"&amp;[1]Hyperlink!C$2&amp;"'!"&amp;[1]Hyperlink!$C31, "VFR: " &amp; A30)</f>
        <v>VFR: Ethnicity Of Respondent</v>
      </c>
      <c r="E30" s="132" t="str">
        <f>HYPERLINK("#'"&amp;[1]Hyperlink!D$2&amp;"'!"&amp;[1]Hyperlink!$D31, "Business: " &amp; A30)</f>
        <v>Business: Ethnicity Of Respondent</v>
      </c>
      <c r="F30" s="132" t="str">
        <f>HYPERLINK("#'"&amp;[1]Hyperlink!E$2&amp;"'!"&amp;[1]Hyperlink!$E31, "Miscellaneous: " &amp; A30)</f>
        <v>Miscellaneous: Ethnicity Of Respondent</v>
      </c>
    </row>
    <row r="31" spans="1:6" x14ac:dyDescent="0.3">
      <c r="A31" s="12" t="s">
        <v>115</v>
      </c>
      <c r="B31" s="132" t="str">
        <f>HYPERLINK("#'"&amp;[1]Hyperlink!A$2&amp;"'!"&amp;[1]Hyperlink!$A32, "Total Trips: " &amp; A31)</f>
        <v>Total Trips: Lifestage</v>
      </c>
      <c r="C31" s="132" t="str">
        <f>HYPERLINK("#'"&amp;[1]Hyperlink!B$2&amp;"'!"&amp;[1]Hyperlink!$B32, "Holidays: " &amp; A31)</f>
        <v>Holidays: Lifestage</v>
      </c>
      <c r="D31" s="132" t="str">
        <f>HYPERLINK("#'"&amp;[1]Hyperlink!C$2&amp;"'!"&amp;[1]Hyperlink!$C32, "VFR: " &amp; A31)</f>
        <v>VFR: Lifestage</v>
      </c>
      <c r="E31" s="132" t="str">
        <f>HYPERLINK("#'"&amp;[1]Hyperlink!D$2&amp;"'!"&amp;[1]Hyperlink!$D32, "Business: " &amp; A31)</f>
        <v>Business: Lifestage</v>
      </c>
      <c r="F31" s="132" t="str">
        <f>HYPERLINK("#'"&amp;[1]Hyperlink!E$2&amp;"'!"&amp;[1]Hyperlink!$E32, "Miscellaneous: " &amp; A31)</f>
        <v>Miscellaneous: Lifestage</v>
      </c>
    </row>
    <row r="32" spans="1:6" x14ac:dyDescent="0.3">
      <c r="A32" s="12" t="s">
        <v>116</v>
      </c>
      <c r="B32" s="132" t="str">
        <f>HYPERLINK("#'"&amp;[1]Hyperlink!A$2&amp;"'!"&amp;[1]Hyperlink!$A33, "Total Trips: " &amp; A32)</f>
        <v xml:space="preserve">Total Trips: Caring Responsibility </v>
      </c>
      <c r="C32" s="132" t="str">
        <f>HYPERLINK("#'"&amp;[1]Hyperlink!B$2&amp;"'!"&amp;[1]Hyperlink!$B33, "Holidays: " &amp; A32)</f>
        <v xml:space="preserve">Holidays: Caring Responsibility </v>
      </c>
      <c r="D32" s="132" t="str">
        <f>HYPERLINK("#'"&amp;[1]Hyperlink!C$2&amp;"'!"&amp;[1]Hyperlink!$C33, "VFR: " &amp; A32)</f>
        <v xml:space="preserve">VFR: Caring Responsibility </v>
      </c>
      <c r="E32" s="132" t="str">
        <f>HYPERLINK("#'"&amp;[1]Hyperlink!D$2&amp;"'!"&amp;[1]Hyperlink!$D33, "Business: " &amp; A32)</f>
        <v xml:space="preserve">Business: Caring Responsibility </v>
      </c>
      <c r="F32" s="132" t="str">
        <f>HYPERLINK("#'"&amp;[1]Hyperlink!E$2&amp;"'!"&amp;[1]Hyperlink!$E33, "Miscellaneous: " &amp; A32)</f>
        <v xml:space="preserve">Miscellaneous: Caring Responsibility </v>
      </c>
    </row>
    <row r="33" spans="1:6" x14ac:dyDescent="0.3">
      <c r="A33" s="12" t="s">
        <v>117</v>
      </c>
      <c r="B33" s="132" t="str">
        <f>HYPERLINK("#'"&amp;[1]Hyperlink!A$2&amp;"'!"&amp;[1]Hyperlink!$A34, "Total Trips: " &amp; A33)</f>
        <v>Total Trips: Car Ownership</v>
      </c>
      <c r="C33" s="132" t="str">
        <f>HYPERLINK("#'"&amp;[1]Hyperlink!B$2&amp;"'!"&amp;[1]Hyperlink!$B34, "Holidays: " &amp; A33)</f>
        <v>Holidays: Car Ownership</v>
      </c>
      <c r="D33" s="132" t="str">
        <f>HYPERLINK("#'"&amp;[1]Hyperlink!C$2&amp;"'!"&amp;[1]Hyperlink!$C34, "VFR: " &amp; A33)</f>
        <v>VFR: Car Ownership</v>
      </c>
      <c r="E33" s="132" t="str">
        <f>HYPERLINK("#'"&amp;[1]Hyperlink!D$2&amp;"'!"&amp;[1]Hyperlink!$D34, "Business: " &amp; A33)</f>
        <v>Business: Car Ownership</v>
      </c>
      <c r="F33" s="132" t="str">
        <f>HYPERLINK("#'"&amp;[1]Hyperlink!E$2&amp;"'!"&amp;[1]Hyperlink!$E34, "Miscellaneous: " &amp; A33)</f>
        <v>Miscellaneous: Car Ownership</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D9AC9-C80B-49CB-9B53-0C7BB733F813}">
  <dimension ref="A1:AC328"/>
  <sheetViews>
    <sheetView zoomScale="84" zoomScaleNormal="70" workbookViewId="0">
      <pane ySplit="6" topLeftCell="A296" activePane="bottomLeft" state="frozen"/>
      <selection pane="bottomLeft" activeCell="A302" sqref="A302"/>
    </sheetView>
  </sheetViews>
  <sheetFormatPr defaultRowHeight="14.4" x14ac:dyDescent="0.3"/>
  <cols>
    <col min="1" max="1" width="95.6640625" style="15" customWidth="1"/>
    <col min="2" max="3" width="20.6640625" style="16" customWidth="1"/>
    <col min="4" max="4" width="20.6640625" style="17" customWidth="1"/>
    <col min="5" max="8" width="20.6640625" style="16" customWidth="1"/>
    <col min="9" max="9" width="12.109375" customWidth="1"/>
    <col min="10" max="11" width="12.88671875" customWidth="1"/>
    <col min="12" max="12" width="12.88671875" style="8" customWidth="1"/>
    <col min="13" max="14" width="12.33203125" customWidth="1"/>
    <col min="15" max="27" width="8.88671875" customWidth="1"/>
    <col min="28" max="28" width="29.33203125" customWidth="1"/>
  </cols>
  <sheetData>
    <row r="1" spans="1:29" ht="25.95" customHeight="1" x14ac:dyDescent="0.4">
      <c r="A1" s="18" t="s">
        <v>118</v>
      </c>
      <c r="B1" s="1"/>
      <c r="C1" s="1"/>
      <c r="D1" s="9"/>
      <c r="E1" s="1"/>
      <c r="F1" s="1"/>
      <c r="G1" s="1"/>
      <c r="H1" s="1"/>
    </row>
    <row r="2" spans="1:29" ht="15.45" customHeight="1" x14ac:dyDescent="0.3">
      <c r="A2" s="11" t="s">
        <v>119</v>
      </c>
      <c r="B2" s="1"/>
      <c r="C2" s="1"/>
      <c r="D2" s="9"/>
      <c r="E2" s="1"/>
      <c r="F2" s="1"/>
      <c r="G2" s="1"/>
      <c r="H2" s="1"/>
    </row>
    <row r="3" spans="1:29" ht="15.45" customHeight="1" x14ac:dyDescent="0.3">
      <c r="A3" s="11" t="s">
        <v>120</v>
      </c>
      <c r="B3" s="1"/>
      <c r="C3" s="1"/>
      <c r="D3" s="9"/>
      <c r="E3" s="1"/>
      <c r="F3" s="1"/>
      <c r="G3" s="1"/>
      <c r="H3" s="1"/>
    </row>
    <row r="4" spans="1:29" ht="15.45" customHeight="1" x14ac:dyDescent="0.3">
      <c r="A4" s="11" t="s">
        <v>121</v>
      </c>
      <c r="B4" s="1"/>
      <c r="C4" s="1"/>
      <c r="D4" s="10"/>
      <c r="E4" s="6"/>
      <c r="F4" s="7"/>
      <c r="G4" s="7"/>
      <c r="H4" s="7"/>
    </row>
    <row r="5" spans="1:29" ht="27" customHeight="1" x14ac:dyDescent="0.4">
      <c r="A5" s="2" t="s">
        <v>122</v>
      </c>
      <c r="B5" s="39" t="s">
        <v>123</v>
      </c>
      <c r="C5" s="40" t="s">
        <v>124</v>
      </c>
      <c r="D5" s="40" t="s">
        <v>125</v>
      </c>
      <c r="E5" s="40" t="s">
        <v>126</v>
      </c>
      <c r="F5" s="41" t="s">
        <v>127</v>
      </c>
      <c r="G5" s="40" t="s">
        <v>128</v>
      </c>
      <c r="H5" s="40" t="s">
        <v>129</v>
      </c>
    </row>
    <row r="6" spans="1:29" s="5" customFormat="1" ht="15.6" customHeight="1" x14ac:dyDescent="0.3">
      <c r="A6" s="19" t="s">
        <v>130</v>
      </c>
      <c r="B6" s="135">
        <v>89.588993561117491</v>
      </c>
      <c r="C6" s="136">
        <v>1</v>
      </c>
      <c r="D6" s="137">
        <v>255.74810644993798</v>
      </c>
      <c r="E6" s="138">
        <v>1</v>
      </c>
      <c r="F6" s="139">
        <v>27335.989626610401</v>
      </c>
      <c r="G6" s="136">
        <v>1</v>
      </c>
      <c r="H6" s="140">
        <v>6690</v>
      </c>
      <c r="I6" s="122"/>
      <c r="J6" s="122"/>
      <c r="K6" s="122"/>
      <c r="L6" s="8"/>
      <c r="M6"/>
      <c r="N6"/>
      <c r="O6"/>
      <c r="P6"/>
      <c r="Q6"/>
      <c r="R6"/>
      <c r="S6"/>
      <c r="T6"/>
      <c r="U6"/>
      <c r="V6"/>
      <c r="W6"/>
      <c r="X6"/>
      <c r="Y6"/>
      <c r="AB6"/>
      <c r="AC6"/>
    </row>
    <row r="7" spans="1:29" s="4" customFormat="1" ht="15.6" customHeight="1" x14ac:dyDescent="0.3">
      <c r="A7" s="20" t="s">
        <v>84</v>
      </c>
      <c r="B7" s="52">
        <v>26.773677269276199</v>
      </c>
      <c r="C7" s="53">
        <v>0.2988500730395105</v>
      </c>
      <c r="D7" s="54">
        <v>93.023387763889403</v>
      </c>
      <c r="E7" s="55">
        <v>0.36373050442153904</v>
      </c>
      <c r="F7" s="56">
        <v>9641.0185527130507</v>
      </c>
      <c r="G7" s="57">
        <v>0.35268591642015906</v>
      </c>
      <c r="H7" s="58">
        <v>1890</v>
      </c>
      <c r="I7" s="123"/>
      <c r="J7" s="123"/>
      <c r="K7" s="123"/>
      <c r="L7" s="8"/>
      <c r="M7"/>
      <c r="N7"/>
      <c r="O7"/>
      <c r="P7"/>
      <c r="Q7"/>
      <c r="R7"/>
      <c r="S7"/>
      <c r="T7"/>
      <c r="U7"/>
      <c r="V7"/>
      <c r="W7"/>
      <c r="X7"/>
      <c r="Y7"/>
      <c r="Z7" s="5"/>
      <c r="AB7"/>
      <c r="AC7"/>
    </row>
    <row r="8" spans="1:29" ht="15.6" customHeight="1" x14ac:dyDescent="0.3">
      <c r="A8" s="21" t="s">
        <v>131</v>
      </c>
      <c r="B8" s="59">
        <v>17.519499125325499</v>
      </c>
      <c r="C8" s="60">
        <v>0.19555414598305226</v>
      </c>
      <c r="D8" s="61">
        <v>36.781955950722391</v>
      </c>
      <c r="E8" s="62">
        <v>0.14382102945470826</v>
      </c>
      <c r="F8" s="63">
        <v>4999.3513896267996</v>
      </c>
      <c r="G8" s="60">
        <v>0.18288532655719725</v>
      </c>
      <c r="H8" s="64">
        <v>1284</v>
      </c>
      <c r="I8" s="123"/>
      <c r="J8" s="123"/>
      <c r="K8" s="123"/>
      <c r="Z8" s="5"/>
    </row>
    <row r="9" spans="1:29" ht="15.6" customHeight="1" x14ac:dyDescent="0.3">
      <c r="A9" s="22" t="s">
        <v>132</v>
      </c>
      <c r="B9" s="59">
        <v>9.2541781439506803</v>
      </c>
      <c r="C9" s="60">
        <v>0.10329592705645803</v>
      </c>
      <c r="D9" s="61">
        <v>56.241431813167196</v>
      </c>
      <c r="E9" s="62">
        <v>0.2199094749668315</v>
      </c>
      <c r="F9" s="128">
        <v>4641.6671630862393</v>
      </c>
      <c r="G9" s="60">
        <v>0.16980058986296137</v>
      </c>
      <c r="H9" s="64">
        <v>606</v>
      </c>
      <c r="Z9" s="5"/>
    </row>
    <row r="10" spans="1:29" s="4" customFormat="1" ht="15.6" customHeight="1" x14ac:dyDescent="0.3">
      <c r="A10" s="20" t="s">
        <v>133</v>
      </c>
      <c r="B10" s="52">
        <v>33.796160667934899</v>
      </c>
      <c r="C10" s="53">
        <v>0.37723563268828558</v>
      </c>
      <c r="D10" s="54">
        <v>93.223104602862804</v>
      </c>
      <c r="E10" s="55">
        <v>0.36451141670959342</v>
      </c>
      <c r="F10" s="56">
        <v>6896.4257898175601</v>
      </c>
      <c r="G10" s="57">
        <v>0.25228374330023118</v>
      </c>
      <c r="H10" s="58">
        <v>2461</v>
      </c>
      <c r="I10" s="123"/>
      <c r="J10" s="123"/>
      <c r="K10" s="123"/>
      <c r="L10" s="8"/>
      <c r="M10"/>
      <c r="N10"/>
      <c r="O10"/>
      <c r="P10"/>
      <c r="Q10"/>
      <c r="R10"/>
      <c r="S10"/>
      <c r="T10"/>
      <c r="U10"/>
      <c r="V10"/>
      <c r="W10"/>
      <c r="X10"/>
      <c r="Y10"/>
      <c r="Z10" s="5"/>
      <c r="AB10"/>
      <c r="AC10"/>
    </row>
    <row r="11" spans="1:29" ht="15.6" customHeight="1" x14ac:dyDescent="0.3">
      <c r="A11" s="23" t="s">
        <v>134</v>
      </c>
      <c r="B11" s="59">
        <v>8.205902329073659</v>
      </c>
      <c r="C11" s="60">
        <v>9.1594982853285475E-2</v>
      </c>
      <c r="D11" s="61">
        <v>27.935850700720501</v>
      </c>
      <c r="E11" s="62">
        <v>0.10923189652701835</v>
      </c>
      <c r="F11" s="63">
        <v>2027.59000924568</v>
      </c>
      <c r="G11" s="60">
        <v>7.4172914057294967E-2</v>
      </c>
      <c r="H11" s="64">
        <v>599</v>
      </c>
      <c r="Z11" s="5"/>
    </row>
    <row r="12" spans="1:29" ht="15.6" customHeight="1" x14ac:dyDescent="0.3">
      <c r="A12" s="23" t="s">
        <v>135</v>
      </c>
      <c r="B12" s="59">
        <v>13.3817337940835</v>
      </c>
      <c r="C12" s="60">
        <v>0.14936805585336216</v>
      </c>
      <c r="D12" s="61">
        <v>34.250822397599798</v>
      </c>
      <c r="E12" s="62">
        <v>0.13392405078981223</v>
      </c>
      <c r="F12" s="63">
        <v>3202.6270885774297</v>
      </c>
      <c r="G12" s="60">
        <v>0.11715789815269066</v>
      </c>
      <c r="H12" s="65">
        <v>985</v>
      </c>
      <c r="Z12" s="5"/>
    </row>
    <row r="13" spans="1:29" ht="15.6" customHeight="1" x14ac:dyDescent="0.3">
      <c r="A13" s="23" t="s">
        <v>136</v>
      </c>
      <c r="B13" s="59">
        <v>12.208524544777701</v>
      </c>
      <c r="C13" s="60">
        <v>0.13627259398163752</v>
      </c>
      <c r="D13" s="61">
        <v>31.036431504542296</v>
      </c>
      <c r="E13" s="62">
        <v>0.12135546939276204</v>
      </c>
      <c r="F13" s="63">
        <v>1666.20869199445</v>
      </c>
      <c r="G13" s="60">
        <v>6.0952931090245514E-2</v>
      </c>
      <c r="H13" s="64">
        <v>877</v>
      </c>
      <c r="Z13" s="5"/>
    </row>
    <row r="14" spans="1:29" ht="15.6" customHeight="1" x14ac:dyDescent="0.3">
      <c r="A14" s="22" t="s">
        <v>137</v>
      </c>
      <c r="B14" s="59">
        <v>0</v>
      </c>
      <c r="C14" s="60">
        <v>0</v>
      </c>
      <c r="D14" s="61">
        <v>0</v>
      </c>
      <c r="E14" s="62">
        <v>0</v>
      </c>
      <c r="F14" s="63">
        <v>0</v>
      </c>
      <c r="G14" s="60">
        <v>0</v>
      </c>
      <c r="H14" s="64">
        <v>0</v>
      </c>
      <c r="Z14" s="5"/>
    </row>
    <row r="15" spans="1:29" s="4" customFormat="1" ht="15.6" customHeight="1" x14ac:dyDescent="0.3">
      <c r="A15" s="20" t="s">
        <v>138</v>
      </c>
      <c r="B15" s="52">
        <v>4.9386329178685298</v>
      </c>
      <c r="C15" s="53">
        <v>5.5125442552263981E-2</v>
      </c>
      <c r="D15" s="54">
        <v>13.142363832416198</v>
      </c>
      <c r="E15" s="55">
        <v>5.1387922338298059E-2</v>
      </c>
      <c r="F15" s="56">
        <v>2549.9275555472796</v>
      </c>
      <c r="G15" s="57">
        <v>9.3280967339299678E-2</v>
      </c>
      <c r="H15" s="58">
        <v>453</v>
      </c>
      <c r="I15" s="123"/>
      <c r="J15" s="123"/>
      <c r="K15" s="123"/>
      <c r="L15" s="8"/>
      <c r="M15"/>
      <c r="N15"/>
      <c r="O15"/>
      <c r="P15"/>
      <c r="Q15"/>
      <c r="R15"/>
      <c r="S15"/>
      <c r="T15"/>
      <c r="U15"/>
      <c r="V15"/>
      <c r="W15"/>
      <c r="X15"/>
      <c r="Y15"/>
      <c r="Z15" s="5"/>
      <c r="AB15"/>
      <c r="AC15"/>
    </row>
    <row r="16" spans="1:29" ht="15.6" customHeight="1" x14ac:dyDescent="0.3">
      <c r="A16" s="42" t="s">
        <v>139</v>
      </c>
      <c r="B16" s="66">
        <v>1.7293530704952198</v>
      </c>
      <c r="C16" s="67">
        <v>1.9303186716964932E-2</v>
      </c>
      <c r="D16" s="68">
        <v>5.4047371386886498</v>
      </c>
      <c r="E16" s="69">
        <v>2.1133048505079011E-2</v>
      </c>
      <c r="F16" s="70">
        <v>1102.4579688545</v>
      </c>
      <c r="G16" s="67">
        <v>4.0329908809348718E-2</v>
      </c>
      <c r="H16" s="71">
        <v>154</v>
      </c>
      <c r="M16" s="142"/>
      <c r="Z16" s="5"/>
    </row>
    <row r="17" spans="1:29" ht="15.6" customHeight="1" x14ac:dyDescent="0.3">
      <c r="A17" s="42" t="s">
        <v>140</v>
      </c>
      <c r="B17" s="66">
        <v>2.82149855739552</v>
      </c>
      <c r="C17" s="67">
        <v>3.149380794718603E-2</v>
      </c>
      <c r="D17" s="68">
        <v>6.9359955878320196</v>
      </c>
      <c r="E17" s="69">
        <v>2.7120418149370433E-2</v>
      </c>
      <c r="F17" s="70">
        <v>1248.5268790870098</v>
      </c>
      <c r="G17" s="67">
        <v>4.567337404429006E-2</v>
      </c>
      <c r="H17" s="71">
        <v>248</v>
      </c>
      <c r="I17" s="123"/>
      <c r="J17" s="123"/>
      <c r="K17" s="123"/>
      <c r="Z17" s="5"/>
    </row>
    <row r="18" spans="1:29" ht="15.6" customHeight="1" x14ac:dyDescent="0.3">
      <c r="A18" s="22" t="s">
        <v>141</v>
      </c>
      <c r="B18" s="59">
        <v>1.0623703349026499</v>
      </c>
      <c r="C18" s="60">
        <v>1.1858268439838006E-2</v>
      </c>
      <c r="D18" s="61">
        <v>2.3812920281044998</v>
      </c>
      <c r="E18" s="62">
        <v>9.3110837110758106E-3</v>
      </c>
      <c r="F18" s="63">
        <v>480.941841817132</v>
      </c>
      <c r="G18" s="60">
        <v>1.7593723453456243E-2</v>
      </c>
      <c r="H18" s="64">
        <v>95</v>
      </c>
      <c r="Z18" s="5"/>
    </row>
    <row r="19" spans="1:29" ht="15.6" customHeight="1" x14ac:dyDescent="0.3">
      <c r="A19" s="22" t="s">
        <v>142</v>
      </c>
      <c r="B19" s="59">
        <v>1.2068935450043101</v>
      </c>
      <c r="C19" s="60">
        <v>1.3471448858067246E-2</v>
      </c>
      <c r="D19" s="61">
        <v>2.9496270973727401</v>
      </c>
      <c r="E19" s="62">
        <v>1.1533329174228399E-2</v>
      </c>
      <c r="F19" s="63">
        <v>542.78728078556003</v>
      </c>
      <c r="G19" s="60">
        <v>1.9856141599394674E-2</v>
      </c>
      <c r="H19" s="64">
        <v>106</v>
      </c>
      <c r="Z19" s="5"/>
    </row>
    <row r="20" spans="1:29" ht="15.6" customHeight="1" x14ac:dyDescent="0.3">
      <c r="A20" s="22" t="s">
        <v>143</v>
      </c>
      <c r="B20" s="59">
        <v>0.55223467748856603</v>
      </c>
      <c r="C20" s="60">
        <v>6.1640906492808432E-3</v>
      </c>
      <c r="D20" s="61">
        <v>1.60507646235478</v>
      </c>
      <c r="E20" s="62">
        <v>6.2760052640662249E-3</v>
      </c>
      <c r="F20" s="63">
        <v>224.79775648431598</v>
      </c>
      <c r="G20" s="60">
        <v>8.2235089914390776E-3</v>
      </c>
      <c r="H20" s="64">
        <v>47</v>
      </c>
      <c r="Z20" s="5"/>
    </row>
    <row r="21" spans="1:29" ht="33.450000000000003" customHeight="1" x14ac:dyDescent="0.3">
      <c r="A21" s="42" t="s">
        <v>144</v>
      </c>
      <c r="B21" s="66">
        <v>2.1171343604730009</v>
      </c>
      <c r="C21" s="67">
        <v>2.3631634605077851E-2</v>
      </c>
      <c r="D21" s="68">
        <v>6.2063682445842137</v>
      </c>
      <c r="E21" s="69">
        <v>2.4267504188927765E-2</v>
      </c>
      <c r="F21" s="70">
        <v>1301.4006764602798</v>
      </c>
      <c r="G21" s="67">
        <v>4.7607593295009985E-2</v>
      </c>
      <c r="H21" s="71">
        <v>205</v>
      </c>
      <c r="I21" s="123"/>
      <c r="J21" s="123"/>
      <c r="K21" s="123"/>
      <c r="Z21" s="5"/>
    </row>
    <row r="22" spans="1:29" ht="15.6" customHeight="1" x14ac:dyDescent="0.3">
      <c r="A22" s="22" t="s">
        <v>145</v>
      </c>
      <c r="B22" s="59">
        <v>0.42583916160505297</v>
      </c>
      <c r="C22" s="60">
        <v>4.7532531026207598E-3</v>
      </c>
      <c r="D22" s="61">
        <v>1.5140382322033299</v>
      </c>
      <c r="E22" s="62">
        <v>5.9200369192164435E-3</v>
      </c>
      <c r="F22" s="63">
        <v>160.398584123555</v>
      </c>
      <c r="G22" s="60">
        <v>5.8676706537601963E-3</v>
      </c>
      <c r="H22" s="64">
        <v>25</v>
      </c>
      <c r="Z22" s="5"/>
    </row>
    <row r="23" spans="1:29" ht="15.6" customHeight="1" x14ac:dyDescent="0.3">
      <c r="A23" s="22" t="s">
        <v>146</v>
      </c>
      <c r="B23" s="59">
        <v>0.58652421862105997</v>
      </c>
      <c r="C23" s="60">
        <v>6.546833436865589E-3</v>
      </c>
      <c r="D23" s="61">
        <v>1.8792109372388899</v>
      </c>
      <c r="E23" s="62">
        <v>7.3478977550386695E-3</v>
      </c>
      <c r="F23" s="63">
        <v>609.560425643136</v>
      </c>
      <c r="G23" s="60">
        <v>2.2298824149748556E-2</v>
      </c>
      <c r="H23" s="64">
        <v>64</v>
      </c>
      <c r="Z23" s="5"/>
    </row>
    <row r="24" spans="1:29" ht="15.6" customHeight="1" x14ac:dyDescent="0.3">
      <c r="A24" s="22" t="s">
        <v>147</v>
      </c>
      <c r="B24" s="59">
        <v>0.164755012780537</v>
      </c>
      <c r="C24" s="60">
        <v>1.839009528197695E-3</v>
      </c>
      <c r="D24" s="61">
        <v>0.40641150689164895</v>
      </c>
      <c r="E24" s="62">
        <v>1.58910856675767E-3</v>
      </c>
      <c r="F24" s="63">
        <v>107.70120260349201</v>
      </c>
      <c r="G24" s="60">
        <v>3.9399050144008525E-3</v>
      </c>
      <c r="H24" s="64">
        <v>18</v>
      </c>
      <c r="Z24" s="5"/>
    </row>
    <row r="25" spans="1:29" ht="15.6" customHeight="1" x14ac:dyDescent="0.3">
      <c r="A25" s="22" t="s">
        <v>148</v>
      </c>
      <c r="B25" s="59">
        <v>0.55725100420411999</v>
      </c>
      <c r="C25" s="60">
        <v>6.2200833166404989E-3</v>
      </c>
      <c r="D25" s="61">
        <v>1.4956941460097499</v>
      </c>
      <c r="E25" s="62">
        <v>5.8483097559219981E-3</v>
      </c>
      <c r="F25" s="63">
        <v>348.11835742585998</v>
      </c>
      <c r="G25" s="60">
        <v>1.2734799880337306E-2</v>
      </c>
      <c r="H25" s="64">
        <v>60</v>
      </c>
      <c r="Z25" s="5"/>
    </row>
    <row r="26" spans="1:29" ht="15.6" customHeight="1" x14ac:dyDescent="0.3">
      <c r="A26" s="22" t="s">
        <v>149</v>
      </c>
      <c r="B26" s="59">
        <v>8.2299364418060086E-2</v>
      </c>
      <c r="C26" s="60">
        <v>9.1863253672914156E-4</v>
      </c>
      <c r="D26" s="61">
        <v>0.30159345057036097</v>
      </c>
      <c r="E26" s="62">
        <v>1.1792597597566068E-3</v>
      </c>
      <c r="F26" s="63">
        <v>22.276488867280399</v>
      </c>
      <c r="G26" s="60">
        <v>8.1491430058179429E-4</v>
      </c>
      <c r="H26" s="64">
        <v>12</v>
      </c>
      <c r="Z26" s="5"/>
    </row>
    <row r="27" spans="1:29" ht="15.6" customHeight="1" x14ac:dyDescent="0.3">
      <c r="A27" s="22" t="s">
        <v>150</v>
      </c>
      <c r="B27" s="59">
        <v>0.30046559884417096</v>
      </c>
      <c r="C27" s="60">
        <v>3.3538226840241678E-3</v>
      </c>
      <c r="D27" s="61">
        <v>0.60941997167023498</v>
      </c>
      <c r="E27" s="62">
        <v>2.3828914322363802E-3</v>
      </c>
      <c r="F27" s="63">
        <v>53.345617796956191</v>
      </c>
      <c r="G27" s="60">
        <v>1.951479296181271E-3</v>
      </c>
      <c r="H27" s="64">
        <v>26</v>
      </c>
      <c r="Z27" s="5"/>
    </row>
    <row r="28" spans="1:29" ht="15.6" customHeight="1" x14ac:dyDescent="0.3">
      <c r="A28" s="24" t="s">
        <v>137</v>
      </c>
      <c r="B28" s="59">
        <v>0</v>
      </c>
      <c r="C28" s="60">
        <v>0</v>
      </c>
      <c r="D28" s="61">
        <v>0</v>
      </c>
      <c r="E28" s="62">
        <v>0</v>
      </c>
      <c r="F28" s="63">
        <v>0</v>
      </c>
      <c r="G28" s="60">
        <v>0</v>
      </c>
      <c r="H28" s="64">
        <v>0</v>
      </c>
      <c r="Z28" s="5"/>
    </row>
    <row r="29" spans="1:29" s="4" customFormat="1" ht="15.6" customHeight="1" x14ac:dyDescent="0.3">
      <c r="A29" s="20" t="s">
        <v>151</v>
      </c>
      <c r="B29" s="52">
        <v>24.080522706037698</v>
      </c>
      <c r="C29" s="53">
        <v>0.2687888517199381</v>
      </c>
      <c r="D29" s="54">
        <v>56.359250250769897</v>
      </c>
      <c r="E29" s="55">
        <v>0.22037015653057074</v>
      </c>
      <c r="F29" s="56">
        <v>8248.6177285326303</v>
      </c>
      <c r="G29" s="57">
        <v>0.30174937294031451</v>
      </c>
      <c r="H29" s="58">
        <v>1886</v>
      </c>
      <c r="I29" s="123"/>
      <c r="J29" s="123"/>
      <c r="K29" s="123"/>
      <c r="L29" s="8"/>
      <c r="M29"/>
      <c r="N29"/>
      <c r="O29"/>
      <c r="P29"/>
      <c r="Q29"/>
      <c r="R29"/>
      <c r="S29"/>
      <c r="T29"/>
      <c r="U29"/>
      <c r="V29"/>
      <c r="W29"/>
      <c r="X29"/>
      <c r="Y29"/>
      <c r="Z29" s="5"/>
      <c r="AB29"/>
      <c r="AC29"/>
    </row>
    <row r="30" spans="1:29" ht="33.450000000000003" customHeight="1" x14ac:dyDescent="0.3">
      <c r="A30" s="42" t="s">
        <v>152</v>
      </c>
      <c r="B30" s="66">
        <v>8.0908309947934995</v>
      </c>
      <c r="C30" s="67">
        <v>9.0310546789142632E-2</v>
      </c>
      <c r="D30" s="68">
        <v>14.4383771655682</v>
      </c>
      <c r="E30" s="69">
        <v>5.6455460671785952E-2</v>
      </c>
      <c r="F30" s="70">
        <v>3314.57850595134</v>
      </c>
      <c r="G30" s="67">
        <v>0.12125328371959658</v>
      </c>
      <c r="H30" s="71">
        <v>593</v>
      </c>
      <c r="I30" s="123"/>
      <c r="J30" s="123"/>
      <c r="K30" s="123"/>
      <c r="Z30" s="5"/>
    </row>
    <row r="31" spans="1:29" ht="15.6" customHeight="1" x14ac:dyDescent="0.3">
      <c r="A31" s="22" t="s">
        <v>153</v>
      </c>
      <c r="B31" s="59">
        <v>4.0882742581951499</v>
      </c>
      <c r="C31" s="60">
        <v>4.563366654416242E-2</v>
      </c>
      <c r="D31" s="61">
        <v>6.1200966450694896</v>
      </c>
      <c r="E31" s="62">
        <v>2.3930173834023998E-2</v>
      </c>
      <c r="F31" s="63">
        <v>1734.2228119619901</v>
      </c>
      <c r="G31" s="60">
        <v>6.3441010757254584E-2</v>
      </c>
      <c r="H31" s="64">
        <v>315</v>
      </c>
      <c r="I31" s="123"/>
      <c r="J31" s="123"/>
      <c r="K31" s="123"/>
      <c r="Z31" s="5"/>
    </row>
    <row r="32" spans="1:29" ht="15.6" customHeight="1" x14ac:dyDescent="0.3">
      <c r="A32" s="22" t="s">
        <v>154</v>
      </c>
      <c r="B32" s="59">
        <v>2.4646179280223102</v>
      </c>
      <c r="C32" s="60">
        <v>2.751027587268241E-2</v>
      </c>
      <c r="D32" s="61">
        <v>5.1708069624653197</v>
      </c>
      <c r="E32" s="62">
        <v>2.0218358736812356E-2</v>
      </c>
      <c r="F32" s="63">
        <v>871.48698401608294</v>
      </c>
      <c r="G32" s="60">
        <v>3.1880571946359244E-2</v>
      </c>
      <c r="H32" s="64">
        <v>171</v>
      </c>
      <c r="Z32" s="5"/>
    </row>
    <row r="33" spans="1:26" ht="15.6" customHeight="1" x14ac:dyDescent="0.3">
      <c r="A33" s="22" t="s">
        <v>155</v>
      </c>
      <c r="B33" s="59">
        <v>0.93305548617936296</v>
      </c>
      <c r="C33" s="60">
        <v>1.0414845050612537E-2</v>
      </c>
      <c r="D33" s="61">
        <v>1.7708286755622098</v>
      </c>
      <c r="E33" s="62">
        <v>6.9241125580292223E-3</v>
      </c>
      <c r="F33" s="63">
        <v>539.426018883599</v>
      </c>
      <c r="G33" s="60">
        <v>1.9733180552515689E-2</v>
      </c>
      <c r="H33" s="64">
        <v>65</v>
      </c>
      <c r="Z33" s="5"/>
    </row>
    <row r="34" spans="1:26" ht="15.6" customHeight="1" x14ac:dyDescent="0.3">
      <c r="A34" s="22" t="s">
        <v>150</v>
      </c>
      <c r="B34" s="59">
        <v>0.60488332239668896</v>
      </c>
      <c r="C34" s="60">
        <v>6.751759321685407E-3</v>
      </c>
      <c r="D34" s="61">
        <v>1.3766448824711699</v>
      </c>
      <c r="E34" s="62">
        <v>5.3828155429203328E-3</v>
      </c>
      <c r="F34" s="63">
        <v>169.442691089661</v>
      </c>
      <c r="G34" s="60">
        <v>6.1985204634668091E-3</v>
      </c>
      <c r="H34" s="64">
        <v>42</v>
      </c>
      <c r="Z34" s="5"/>
    </row>
    <row r="35" spans="1:26" ht="15.6" customHeight="1" x14ac:dyDescent="0.3">
      <c r="A35" s="22" t="s">
        <v>137</v>
      </c>
      <c r="B35" s="59">
        <v>0</v>
      </c>
      <c r="C35" s="60">
        <v>0</v>
      </c>
      <c r="D35" s="61">
        <v>0</v>
      </c>
      <c r="E35" s="62">
        <v>0</v>
      </c>
      <c r="F35" s="63">
        <v>0</v>
      </c>
      <c r="G35" s="60">
        <v>0</v>
      </c>
      <c r="H35" s="64">
        <v>0</v>
      </c>
      <c r="Z35" s="5"/>
    </row>
    <row r="36" spans="1:26" ht="33.450000000000003" customHeight="1" x14ac:dyDescent="0.3">
      <c r="A36" s="42" t="s">
        <v>156</v>
      </c>
      <c r="B36" s="66">
        <v>15.989691711244198</v>
      </c>
      <c r="C36" s="67">
        <v>0.17847830493079545</v>
      </c>
      <c r="D36" s="68">
        <v>41.920873085201698</v>
      </c>
      <c r="E36" s="69">
        <v>0.16391469585878479</v>
      </c>
      <c r="F36" s="70">
        <v>4934.0392225812902</v>
      </c>
      <c r="G36" s="67">
        <v>0.18049608922071791</v>
      </c>
      <c r="H36" s="71">
        <v>1293</v>
      </c>
      <c r="I36" s="123"/>
      <c r="J36" s="123"/>
      <c r="K36" s="123"/>
      <c r="Z36" s="5"/>
    </row>
    <row r="37" spans="1:26" ht="15.6" customHeight="1" x14ac:dyDescent="0.3">
      <c r="A37" s="22" t="s">
        <v>157</v>
      </c>
      <c r="B37" s="59">
        <v>0.52335111968479697</v>
      </c>
      <c r="C37" s="60">
        <v>5.8416899094615631E-3</v>
      </c>
      <c r="D37" s="61">
        <v>1.6012724946588499</v>
      </c>
      <c r="E37" s="62">
        <v>6.2611313799591896E-3</v>
      </c>
      <c r="F37" s="63">
        <v>274.243904042503</v>
      </c>
      <c r="G37" s="60">
        <v>1.0032338605204125E-2</v>
      </c>
      <c r="H37" s="64">
        <v>35</v>
      </c>
      <c r="Z37" s="5"/>
    </row>
    <row r="38" spans="1:26" ht="15.6" customHeight="1" x14ac:dyDescent="0.3">
      <c r="A38" s="22" t="s">
        <v>158</v>
      </c>
      <c r="B38" s="59">
        <v>0.47488685426291394</v>
      </c>
      <c r="C38" s="60">
        <v>5.3007276383671706E-3</v>
      </c>
      <c r="D38" s="61">
        <v>1.2063679396154201</v>
      </c>
      <c r="E38" s="62">
        <v>4.7170161154313902E-3</v>
      </c>
      <c r="F38" s="63">
        <v>182.70747335572599</v>
      </c>
      <c r="G38" s="60">
        <v>6.6837702183596163E-3</v>
      </c>
      <c r="H38" s="64">
        <v>39</v>
      </c>
      <c r="Z38" s="5"/>
    </row>
    <row r="39" spans="1:26" ht="15.6" customHeight="1" x14ac:dyDescent="0.3">
      <c r="A39" s="22" t="s">
        <v>159</v>
      </c>
      <c r="B39" s="59">
        <v>0.58767359336357794</v>
      </c>
      <c r="C39" s="60">
        <v>6.5596628559362906E-3</v>
      </c>
      <c r="D39" s="61">
        <v>1.9816465355151198</v>
      </c>
      <c r="E39" s="62">
        <v>7.7484309190888256E-3</v>
      </c>
      <c r="F39" s="63">
        <v>218.43001639253498</v>
      </c>
      <c r="G39" s="60">
        <v>7.990565528306421E-3</v>
      </c>
      <c r="H39" s="64">
        <v>50</v>
      </c>
      <c r="Z39" s="5"/>
    </row>
    <row r="40" spans="1:26" ht="15.6" customHeight="1" x14ac:dyDescent="0.3">
      <c r="A40" s="22" t="s">
        <v>160</v>
      </c>
      <c r="B40" s="59">
        <v>0.65401072700364193</v>
      </c>
      <c r="C40" s="60">
        <v>7.3001236090176266E-3</v>
      </c>
      <c r="D40" s="61">
        <v>2.0511648942842</v>
      </c>
      <c r="E40" s="62">
        <v>8.0202544713100753E-3</v>
      </c>
      <c r="F40" s="63">
        <v>116.49489265763999</v>
      </c>
      <c r="G40" s="60">
        <v>4.2615941200181487E-3</v>
      </c>
      <c r="H40" s="64">
        <v>46</v>
      </c>
      <c r="Z40" s="5"/>
    </row>
    <row r="41" spans="1:26" ht="15.6" customHeight="1" x14ac:dyDescent="0.3">
      <c r="A41" s="22" t="s">
        <v>161</v>
      </c>
      <c r="B41" s="59">
        <v>0.54255781454451502</v>
      </c>
      <c r="C41" s="60">
        <v>6.0560766783743676E-3</v>
      </c>
      <c r="D41" s="61">
        <v>1.7685509532321</v>
      </c>
      <c r="E41" s="62">
        <v>6.91520644192253E-3</v>
      </c>
      <c r="F41" s="63">
        <v>103.845343412047</v>
      </c>
      <c r="G41" s="60">
        <v>3.7988507030657513E-3</v>
      </c>
      <c r="H41" s="64">
        <v>30</v>
      </c>
      <c r="Z41" s="5"/>
    </row>
    <row r="42" spans="1:26" ht="15.6" customHeight="1" x14ac:dyDescent="0.3">
      <c r="A42" s="21" t="s">
        <v>162</v>
      </c>
      <c r="B42" s="59">
        <v>7.2579423517152097</v>
      </c>
      <c r="C42" s="60">
        <v>8.1013772598794193E-2</v>
      </c>
      <c r="D42" s="61">
        <v>17.789571418589901</v>
      </c>
      <c r="E42" s="62">
        <v>6.9558956527688551E-2</v>
      </c>
      <c r="F42" s="63">
        <v>2384.8878644589699</v>
      </c>
      <c r="G42" s="60">
        <v>8.7243516588745892E-2</v>
      </c>
      <c r="H42" s="64">
        <v>604</v>
      </c>
      <c r="Z42" s="5"/>
    </row>
    <row r="43" spans="1:26" ht="15.6" customHeight="1" x14ac:dyDescent="0.3">
      <c r="A43" s="22" t="s">
        <v>163</v>
      </c>
      <c r="B43" s="59">
        <v>3.4422525878667996</v>
      </c>
      <c r="C43" s="60">
        <v>3.8422717468284753E-2</v>
      </c>
      <c r="D43" s="61">
        <v>7.0439405171190499</v>
      </c>
      <c r="E43" s="62">
        <v>2.754249333415058E-2</v>
      </c>
      <c r="F43" s="63">
        <v>987.29147381278392</v>
      </c>
      <c r="G43" s="60">
        <v>3.6116909879556673E-2</v>
      </c>
      <c r="H43" s="64">
        <v>294</v>
      </c>
      <c r="Z43" s="5"/>
    </row>
    <row r="44" spans="1:26" ht="15.6" customHeight="1" x14ac:dyDescent="0.3">
      <c r="A44" s="22" t="s">
        <v>150</v>
      </c>
      <c r="B44" s="72">
        <v>2.5070166628027999</v>
      </c>
      <c r="C44" s="73">
        <v>2.798353417256012E-2</v>
      </c>
      <c r="D44" s="74">
        <v>8.4783583321871294</v>
      </c>
      <c r="E44" s="75">
        <v>3.3151206669233914E-2</v>
      </c>
      <c r="F44" s="76">
        <v>666.13825444908491</v>
      </c>
      <c r="G44" s="73">
        <v>2.4368543577461276E-2</v>
      </c>
      <c r="H44" s="77">
        <v>195</v>
      </c>
      <c r="Z44" s="5"/>
    </row>
    <row r="45" spans="1:26" ht="15.6" customHeight="1" x14ac:dyDescent="0.3">
      <c r="A45" s="22" t="s">
        <v>137</v>
      </c>
      <c r="B45" s="72">
        <v>0</v>
      </c>
      <c r="C45" s="73">
        <v>0</v>
      </c>
      <c r="D45" s="74">
        <v>0</v>
      </c>
      <c r="E45" s="75">
        <v>0</v>
      </c>
      <c r="F45" s="76">
        <v>0</v>
      </c>
      <c r="G45" s="73">
        <v>0</v>
      </c>
      <c r="H45" s="77">
        <v>0</v>
      </c>
      <c r="Z45" s="5"/>
    </row>
    <row r="46" spans="1:26" ht="15.6" customHeight="1" x14ac:dyDescent="0.3">
      <c r="A46" s="25" t="s">
        <v>88</v>
      </c>
      <c r="B46" s="78" t="s">
        <v>164</v>
      </c>
      <c r="C46" s="79" t="s">
        <v>164</v>
      </c>
      <c r="D46" s="80" t="s">
        <v>164</v>
      </c>
      <c r="E46" s="79" t="s">
        <v>164</v>
      </c>
      <c r="F46" s="81" t="s">
        <v>164</v>
      </c>
      <c r="G46" s="79" t="s">
        <v>164</v>
      </c>
      <c r="H46" s="129" t="s">
        <v>164</v>
      </c>
      <c r="I46" s="123"/>
      <c r="J46" s="123"/>
      <c r="K46" s="123"/>
      <c r="Z46" s="5"/>
    </row>
    <row r="47" spans="1:26" ht="15.6" customHeight="1" x14ac:dyDescent="0.3">
      <c r="A47" s="26" t="s">
        <v>165</v>
      </c>
      <c r="B47" s="82">
        <v>6.5355824643787699</v>
      </c>
      <c r="C47" s="83">
        <v>7.2950729822857135E-2</v>
      </c>
      <c r="D47" s="84">
        <v>20.031630376789998</v>
      </c>
      <c r="E47" s="85">
        <v>7.8325625377449817E-2</v>
      </c>
      <c r="F47" s="86">
        <v>1733.03615900305</v>
      </c>
      <c r="G47" s="83">
        <v>6.3397600843249316E-2</v>
      </c>
      <c r="H47" s="87">
        <v>520</v>
      </c>
      <c r="Z47" s="5"/>
    </row>
    <row r="48" spans="1:26" ht="15.6" customHeight="1" x14ac:dyDescent="0.3">
      <c r="A48" s="26" t="s">
        <v>166</v>
      </c>
      <c r="B48" s="59">
        <v>5.5536376187093897</v>
      </c>
      <c r="C48" s="60">
        <v>6.1990177564844567E-2</v>
      </c>
      <c r="D48" s="61">
        <v>13.9907799370358</v>
      </c>
      <c r="E48" s="62">
        <v>5.4705311922903559E-2</v>
      </c>
      <c r="F48" s="63">
        <v>1303.7312520123101</v>
      </c>
      <c r="G48" s="60">
        <v>4.7692849968862451E-2</v>
      </c>
      <c r="H48" s="64">
        <v>316</v>
      </c>
      <c r="Z48" s="5"/>
    </row>
    <row r="49" spans="1:26" ht="15.6" customHeight="1" x14ac:dyDescent="0.3">
      <c r="A49" s="26" t="s">
        <v>167</v>
      </c>
      <c r="B49" s="59">
        <v>5.7720327989391897</v>
      </c>
      <c r="C49" s="60">
        <v>6.4427923224759931E-2</v>
      </c>
      <c r="D49" s="61">
        <v>15.3566687401291</v>
      </c>
      <c r="E49" s="62">
        <v>6.0046070148070195E-2</v>
      </c>
      <c r="F49" s="63">
        <v>1418.5233106491498</v>
      </c>
      <c r="G49" s="60">
        <v>5.1892151336942229E-2</v>
      </c>
      <c r="H49" s="64">
        <v>459</v>
      </c>
      <c r="Z49" s="5"/>
    </row>
    <row r="50" spans="1:26" ht="15.6" customHeight="1" x14ac:dyDescent="0.3">
      <c r="A50" s="26" t="s">
        <v>168</v>
      </c>
      <c r="B50" s="59">
        <v>7.5121960979081193</v>
      </c>
      <c r="C50" s="60">
        <v>8.3851774635500392E-2</v>
      </c>
      <c r="D50" s="61">
        <v>19.441486774737101</v>
      </c>
      <c r="E50" s="62">
        <v>7.6018106427477E-2</v>
      </c>
      <c r="F50" s="63">
        <v>2129.6264631530898</v>
      </c>
      <c r="G50" s="60">
        <v>7.7905592306780472E-2</v>
      </c>
      <c r="H50" s="64">
        <v>582</v>
      </c>
      <c r="Z50" s="5"/>
    </row>
    <row r="51" spans="1:26" ht="15.6" customHeight="1" x14ac:dyDescent="0.3">
      <c r="A51" s="26" t="s">
        <v>169</v>
      </c>
      <c r="B51" s="59">
        <v>7.2046525960200798</v>
      </c>
      <c r="C51" s="60">
        <v>8.0418947793012938E-2</v>
      </c>
      <c r="D51" s="61">
        <v>20.107581670910399</v>
      </c>
      <c r="E51" s="62">
        <v>7.8622602333309574E-2</v>
      </c>
      <c r="F51" s="63">
        <v>2073.39254107126</v>
      </c>
      <c r="G51" s="60">
        <v>7.5848453609775379E-2</v>
      </c>
      <c r="H51" s="64">
        <v>522</v>
      </c>
      <c r="Z51" s="5"/>
    </row>
    <row r="52" spans="1:26" ht="15.6" customHeight="1" x14ac:dyDescent="0.3">
      <c r="A52" s="26" t="s">
        <v>170</v>
      </c>
      <c r="B52" s="59">
        <v>7.8672157236908893</v>
      </c>
      <c r="C52" s="60">
        <v>8.7814534028936103E-2</v>
      </c>
      <c r="D52" s="61">
        <v>21.7784674251842</v>
      </c>
      <c r="E52" s="62">
        <v>8.5155928337038458E-2</v>
      </c>
      <c r="F52" s="63">
        <v>2260.03156063304</v>
      </c>
      <c r="G52" s="60">
        <v>8.2676046907517023E-2</v>
      </c>
      <c r="H52" s="64">
        <v>599</v>
      </c>
      <c r="Z52" s="5"/>
    </row>
    <row r="53" spans="1:26" ht="15.6" customHeight="1" x14ac:dyDescent="0.3">
      <c r="A53" s="26" t="s">
        <v>171</v>
      </c>
      <c r="B53" s="59">
        <v>7.6964322174262003</v>
      </c>
      <c r="C53" s="60">
        <v>8.5908233941435055E-2</v>
      </c>
      <c r="D53" s="61">
        <v>22.926663783036798</v>
      </c>
      <c r="E53" s="62">
        <v>8.964548790324918E-2</v>
      </c>
      <c r="F53" s="63">
        <v>2512.2243229712199</v>
      </c>
      <c r="G53" s="60">
        <v>9.1901714819414421E-2</v>
      </c>
      <c r="H53" s="64">
        <v>591</v>
      </c>
      <c r="Z53" s="5"/>
    </row>
    <row r="54" spans="1:26" ht="15.6" customHeight="1" x14ac:dyDescent="0.3">
      <c r="A54" s="26" t="s">
        <v>172</v>
      </c>
      <c r="B54" s="59">
        <v>10.366439095084599</v>
      </c>
      <c r="C54" s="60">
        <v>0.11571107881698245</v>
      </c>
      <c r="D54" s="61">
        <v>34.723074138424096</v>
      </c>
      <c r="E54" s="62">
        <v>0.13577060108251884</v>
      </c>
      <c r="F54" s="63">
        <v>3441.3461475427798</v>
      </c>
      <c r="G54" s="60">
        <v>0.12589067359729969</v>
      </c>
      <c r="H54" s="64">
        <v>826</v>
      </c>
      <c r="Z54" s="5"/>
    </row>
    <row r="55" spans="1:26" ht="15.6" customHeight="1" x14ac:dyDescent="0.3">
      <c r="A55" s="26" t="s">
        <v>173</v>
      </c>
      <c r="B55" s="59">
        <v>9.5791633765908095</v>
      </c>
      <c r="C55" s="60">
        <v>0.10692343998770247</v>
      </c>
      <c r="D55" s="61">
        <v>29.908074737474898</v>
      </c>
      <c r="E55" s="62">
        <v>0.11694348455842556</v>
      </c>
      <c r="F55" s="63">
        <v>3189.8143836339996</v>
      </c>
      <c r="G55" s="60">
        <v>0.11668918620487233</v>
      </c>
      <c r="H55" s="64">
        <v>778</v>
      </c>
      <c r="Z55" s="5"/>
    </row>
    <row r="56" spans="1:26" ht="15.6" customHeight="1" x14ac:dyDescent="0.3">
      <c r="A56" s="26" t="s">
        <v>174</v>
      </c>
      <c r="B56" s="59">
        <v>6.3975979283226998</v>
      </c>
      <c r="C56" s="60">
        <v>7.1410534642944362E-2</v>
      </c>
      <c r="D56" s="61">
        <v>17.840731353138398</v>
      </c>
      <c r="E56" s="62">
        <v>6.9758996853533595E-2</v>
      </c>
      <c r="F56" s="63">
        <v>2020.72547892685</v>
      </c>
      <c r="G56" s="60">
        <v>7.392179710807914E-2</v>
      </c>
      <c r="H56" s="64">
        <v>506</v>
      </c>
      <c r="Z56" s="5"/>
    </row>
    <row r="57" spans="1:26" ht="15.6" customHeight="1" x14ac:dyDescent="0.3">
      <c r="A57" s="26" t="s">
        <v>175</v>
      </c>
      <c r="B57" s="59">
        <v>7.3101066885782098</v>
      </c>
      <c r="C57" s="60">
        <v>8.1596035383423124E-2</v>
      </c>
      <c r="D57" s="61">
        <v>19.669539513293898</v>
      </c>
      <c r="E57" s="62">
        <v>7.6909814842144916E-2</v>
      </c>
      <c r="F57" s="63">
        <v>2691.8020791367799</v>
      </c>
      <c r="G57" s="60">
        <v>9.8470994315729005E-2</v>
      </c>
      <c r="H57" s="64">
        <v>448</v>
      </c>
      <c r="Z57" s="5"/>
    </row>
    <row r="58" spans="1:26" ht="15.6" customHeight="1" x14ac:dyDescent="0.3">
      <c r="A58" s="26" t="s">
        <v>176</v>
      </c>
      <c r="B58" s="59">
        <v>7.7939369554684399</v>
      </c>
      <c r="C58" s="60">
        <v>8.6996590157600404E-2</v>
      </c>
      <c r="D58" s="61">
        <v>19.9734079997835</v>
      </c>
      <c r="E58" s="62">
        <v>7.8097970213880125E-2</v>
      </c>
      <c r="F58" s="63">
        <v>2561.7359278769595</v>
      </c>
      <c r="G58" s="60">
        <v>9.371293898148178E-2</v>
      </c>
      <c r="H58" s="64">
        <v>543</v>
      </c>
      <c r="Z58" s="5"/>
    </row>
    <row r="59" spans="1:26" ht="15.6" customHeight="1" x14ac:dyDescent="0.3">
      <c r="A59" s="25" t="s">
        <v>89</v>
      </c>
      <c r="B59" s="78" t="s">
        <v>164</v>
      </c>
      <c r="C59" s="79" t="s">
        <v>164</v>
      </c>
      <c r="D59" s="80" t="s">
        <v>164</v>
      </c>
      <c r="E59" s="79" t="s">
        <v>164</v>
      </c>
      <c r="F59" s="81" t="s">
        <v>164</v>
      </c>
      <c r="G59" s="79" t="s">
        <v>164</v>
      </c>
      <c r="H59" s="129" t="s">
        <v>164</v>
      </c>
      <c r="I59" s="123"/>
      <c r="J59" s="123"/>
      <c r="K59" s="123"/>
      <c r="Z59" s="5"/>
    </row>
    <row r="60" spans="1:26" ht="15.6" customHeight="1" x14ac:dyDescent="0.3">
      <c r="A60" s="22" t="s">
        <v>177</v>
      </c>
      <c r="B60" s="59">
        <v>17.861252882027298</v>
      </c>
      <c r="C60" s="60">
        <v>0.19936883061246105</v>
      </c>
      <c r="D60" s="61">
        <v>49.379079053954896</v>
      </c>
      <c r="E60" s="62">
        <v>0.19307700744842357</v>
      </c>
      <c r="F60" s="63">
        <v>4455.2907216645099</v>
      </c>
      <c r="G60" s="60">
        <v>0.162982602149054</v>
      </c>
      <c r="H60" s="64">
        <v>1295</v>
      </c>
      <c r="I60" s="131"/>
      <c r="Z60" s="5"/>
    </row>
    <row r="61" spans="1:26" ht="15.6" customHeight="1" x14ac:dyDescent="0.3">
      <c r="A61" s="22" t="s">
        <v>178</v>
      </c>
      <c r="B61" s="59">
        <v>22.5840644176191</v>
      </c>
      <c r="C61" s="60">
        <v>0.25208525645744956</v>
      </c>
      <c r="D61" s="61">
        <v>61.327535870831696</v>
      </c>
      <c r="E61" s="62">
        <v>0.23979663709782501</v>
      </c>
      <c r="F61" s="63">
        <v>6463.0505648574099</v>
      </c>
      <c r="G61" s="60">
        <v>0.2364300928240736</v>
      </c>
      <c r="H61" s="64">
        <v>1703</v>
      </c>
      <c r="I61" s="131"/>
      <c r="Z61" s="5"/>
    </row>
    <row r="62" spans="1:26" ht="15.6" customHeight="1" x14ac:dyDescent="0.3">
      <c r="A62" s="22" t="s">
        <v>179</v>
      </c>
      <c r="B62" s="59">
        <v>27.6420346891016</v>
      </c>
      <c r="C62" s="60">
        <v>0.30854275274611986</v>
      </c>
      <c r="D62" s="61">
        <v>87.557812658935802</v>
      </c>
      <c r="E62" s="62">
        <v>0.34235957354419361</v>
      </c>
      <c r="F62" s="63">
        <v>9143.3848541480093</v>
      </c>
      <c r="G62" s="60">
        <v>0.33448157462158679</v>
      </c>
      <c r="H62" s="64">
        <v>2195</v>
      </c>
      <c r="I62" s="131"/>
      <c r="Z62" s="5"/>
    </row>
    <row r="63" spans="1:26" ht="15.6" customHeight="1" x14ac:dyDescent="0.3">
      <c r="A63" s="22" t="s">
        <v>180</v>
      </c>
      <c r="B63" s="59">
        <v>21.501641572369401</v>
      </c>
      <c r="C63" s="60">
        <v>0.24000316018396847</v>
      </c>
      <c r="D63" s="61">
        <v>57.483678866215797</v>
      </c>
      <c r="E63" s="62">
        <v>0.22476678190955865</v>
      </c>
      <c r="F63" s="63">
        <v>7274.2634859405898</v>
      </c>
      <c r="G63" s="60">
        <v>0.26610573040528995</v>
      </c>
      <c r="H63" s="64">
        <v>1497</v>
      </c>
      <c r="I63" s="131"/>
      <c r="Z63" s="5"/>
    </row>
    <row r="64" spans="1:26" ht="15.6" customHeight="1" x14ac:dyDescent="0.3">
      <c r="A64" s="25" t="s">
        <v>181</v>
      </c>
      <c r="B64" s="78" t="s">
        <v>164</v>
      </c>
      <c r="C64" s="79" t="s">
        <v>164</v>
      </c>
      <c r="D64" s="80" t="s">
        <v>164</v>
      </c>
      <c r="E64" s="79" t="s">
        <v>164</v>
      </c>
      <c r="F64" s="81" t="s">
        <v>164</v>
      </c>
      <c r="G64" s="79" t="s">
        <v>164</v>
      </c>
      <c r="H64" s="129" t="s">
        <v>164</v>
      </c>
      <c r="I64" s="123"/>
      <c r="J64" s="123"/>
      <c r="K64" s="123"/>
      <c r="M64" s="142"/>
      <c r="Z64" s="5"/>
    </row>
    <row r="65" spans="1:26" ht="15.6" customHeight="1" x14ac:dyDescent="0.3">
      <c r="A65" s="26" t="s">
        <v>182</v>
      </c>
      <c r="B65" s="59">
        <v>9.7190990325241096</v>
      </c>
      <c r="C65" s="60">
        <v>0.10848541373437523</v>
      </c>
      <c r="D65" s="61">
        <v>27.658131691873699</v>
      </c>
      <c r="E65" s="62">
        <v>0.10814598815920345</v>
      </c>
      <c r="F65" s="63">
        <v>2466.6344751954498</v>
      </c>
      <c r="G65" s="60">
        <v>9.0233955634600044E-2</v>
      </c>
      <c r="H65" s="64">
        <v>654</v>
      </c>
      <c r="I65" s="143"/>
      <c r="J65" s="143"/>
      <c r="K65" s="143"/>
      <c r="L65" s="143"/>
      <c r="Z65" s="5"/>
    </row>
    <row r="66" spans="1:26" ht="15.6" customHeight="1" x14ac:dyDescent="0.3">
      <c r="A66" s="26" t="s">
        <v>183</v>
      </c>
      <c r="B66" s="59">
        <v>7.5173923477851297</v>
      </c>
      <c r="C66" s="60">
        <v>8.3909775620559623E-2</v>
      </c>
      <c r="D66" s="61">
        <v>20.482727803114898</v>
      </c>
      <c r="E66" s="62">
        <v>8.0089460240536869E-2</v>
      </c>
      <c r="F66" s="63">
        <v>1838.35251939504</v>
      </c>
      <c r="G66" s="60">
        <v>6.7250264011129254E-2</v>
      </c>
      <c r="H66" s="64">
        <v>546</v>
      </c>
      <c r="Z66" s="5"/>
    </row>
    <row r="67" spans="1:26" ht="15.6" customHeight="1" x14ac:dyDescent="0.3">
      <c r="A67" s="26" t="s">
        <v>184</v>
      </c>
      <c r="B67" s="59">
        <v>15.076332028091199</v>
      </c>
      <c r="C67" s="60">
        <v>0.16828330611623787</v>
      </c>
      <c r="D67" s="61">
        <v>37.285366555193299</v>
      </c>
      <c r="E67" s="62">
        <v>0.14578941393840511</v>
      </c>
      <c r="F67" s="63">
        <v>5455.7957629344301</v>
      </c>
      <c r="G67" s="60">
        <v>0.19958288825305412</v>
      </c>
      <c r="H67" s="64">
        <v>1238</v>
      </c>
      <c r="Z67" s="5"/>
    </row>
    <row r="68" spans="1:26" ht="15.6" customHeight="1" x14ac:dyDescent="0.3">
      <c r="A68" s="26" t="s">
        <v>185</v>
      </c>
      <c r="B68" s="59">
        <v>14.493721373643599</v>
      </c>
      <c r="C68" s="60">
        <v>0.1617801562170246</v>
      </c>
      <c r="D68" s="61">
        <v>34.755709622759902</v>
      </c>
      <c r="E68" s="62">
        <v>0.13589820900419156</v>
      </c>
      <c r="F68" s="63">
        <v>4290.4424778372004</v>
      </c>
      <c r="G68" s="60">
        <v>0.15695215488597641</v>
      </c>
      <c r="H68" s="64">
        <v>1153</v>
      </c>
      <c r="Z68" s="5"/>
    </row>
    <row r="69" spans="1:26" ht="15.6" customHeight="1" x14ac:dyDescent="0.3">
      <c r="A69" s="26" t="s">
        <v>186</v>
      </c>
      <c r="B69" s="59">
        <v>3.10756199724158</v>
      </c>
      <c r="C69" s="60">
        <v>3.4686872502051332E-2</v>
      </c>
      <c r="D69" s="61">
        <v>7.2889590399137099</v>
      </c>
      <c r="E69" s="62">
        <v>2.8500539617252275E-2</v>
      </c>
      <c r="F69" s="63">
        <v>869.36046970911389</v>
      </c>
      <c r="G69" s="60">
        <v>3.180278020236111E-2</v>
      </c>
      <c r="H69" s="64">
        <v>230</v>
      </c>
      <c r="Z69" s="5"/>
    </row>
    <row r="70" spans="1:26" ht="15.6" customHeight="1" x14ac:dyDescent="0.3">
      <c r="A70" s="26" t="s">
        <v>187</v>
      </c>
      <c r="B70" s="59">
        <v>14.317563626319398</v>
      </c>
      <c r="C70" s="60">
        <v>0.15981386839167888</v>
      </c>
      <c r="D70" s="61">
        <v>34.464448893923404</v>
      </c>
      <c r="E70" s="62">
        <v>0.13475935119257562</v>
      </c>
      <c r="F70" s="63">
        <v>3362.6552711283302</v>
      </c>
      <c r="G70" s="60">
        <v>0.12301201884620747</v>
      </c>
      <c r="H70" s="64">
        <v>990</v>
      </c>
      <c r="Z70" s="5"/>
    </row>
    <row r="71" spans="1:26" ht="15.6" customHeight="1" x14ac:dyDescent="0.3">
      <c r="A71" s="26" t="s">
        <v>188</v>
      </c>
      <c r="B71" s="59">
        <v>15.4362526223227</v>
      </c>
      <c r="C71" s="60">
        <v>0.17230077053820356</v>
      </c>
      <c r="D71" s="61">
        <v>49.0897155044618</v>
      </c>
      <c r="E71" s="62">
        <v>0.19194556779278044</v>
      </c>
      <c r="F71" s="63">
        <v>4500.4292391358294</v>
      </c>
      <c r="G71" s="60">
        <v>0.16463385085407176</v>
      </c>
      <c r="H71" s="64">
        <v>1098</v>
      </c>
      <c r="Z71" s="5"/>
    </row>
    <row r="72" spans="1:26" ht="15.6" customHeight="1" x14ac:dyDescent="0.3">
      <c r="A72" s="26" t="s">
        <v>189</v>
      </c>
      <c r="B72" s="59">
        <v>9.2677937481896393</v>
      </c>
      <c r="C72" s="60">
        <v>0.10344790559419738</v>
      </c>
      <c r="D72" s="61">
        <v>24.327894073122998</v>
      </c>
      <c r="E72" s="62">
        <v>9.5124434783978043E-2</v>
      </c>
      <c r="F72" s="63">
        <v>2445.0050626523998</v>
      </c>
      <c r="G72" s="60">
        <v>8.9442712557671347E-2</v>
      </c>
      <c r="H72" s="64">
        <v>682</v>
      </c>
      <c r="Z72" s="5"/>
    </row>
    <row r="73" spans="1:26" ht="15.6" customHeight="1" x14ac:dyDescent="0.3">
      <c r="A73" s="26" t="s">
        <v>190</v>
      </c>
      <c r="B73" s="59">
        <v>7.9580496896777699</v>
      </c>
      <c r="C73" s="60">
        <v>8.8828430517514406E-2</v>
      </c>
      <c r="D73" s="61">
        <v>18.081438129775599</v>
      </c>
      <c r="E73" s="62">
        <v>7.0700183789298141E-2</v>
      </c>
      <c r="F73" s="63">
        <v>1879.3985145453501</v>
      </c>
      <c r="G73" s="60">
        <v>6.8751800838987631E-2</v>
      </c>
      <c r="H73" s="64">
        <v>599</v>
      </c>
      <c r="Z73" s="5"/>
    </row>
    <row r="74" spans="1:26" ht="15.6" customHeight="1" x14ac:dyDescent="0.3">
      <c r="A74" s="26" t="s">
        <v>191</v>
      </c>
      <c r="B74" s="59">
        <v>0.86824226373851499</v>
      </c>
      <c r="C74" s="60">
        <v>9.6913943245293989E-3</v>
      </c>
      <c r="D74" s="61">
        <v>2.3137151357991401</v>
      </c>
      <c r="E74" s="62">
        <v>9.0468514817803498E-3</v>
      </c>
      <c r="F74" s="63">
        <v>227.91583407736701</v>
      </c>
      <c r="G74" s="60">
        <v>8.337573915944892E-3</v>
      </c>
      <c r="H74" s="64">
        <v>64</v>
      </c>
      <c r="Z74" s="5"/>
    </row>
    <row r="75" spans="1:26" ht="15.6" customHeight="1" x14ac:dyDescent="0.3">
      <c r="A75" s="26" t="s">
        <v>192</v>
      </c>
      <c r="B75" s="59">
        <v>76.741903967846511</v>
      </c>
      <c r="C75" s="60">
        <v>0.85659968839245071</v>
      </c>
      <c r="D75" s="61">
        <v>218.46273989474412</v>
      </c>
      <c r="E75" s="62">
        <v>0.85421058606159272</v>
      </c>
      <c r="F75" s="63">
        <v>21880.193863676068</v>
      </c>
      <c r="G75" s="60">
        <v>0.80041711174694941</v>
      </c>
      <c r="H75" s="64">
        <v>5617</v>
      </c>
      <c r="Z75" s="5"/>
    </row>
    <row r="76" spans="1:26" ht="15.6" customHeight="1" x14ac:dyDescent="0.3">
      <c r="A76" s="25" t="s">
        <v>91</v>
      </c>
      <c r="B76" s="78" t="s">
        <v>164</v>
      </c>
      <c r="C76" s="79" t="s">
        <v>164</v>
      </c>
      <c r="D76" s="80" t="s">
        <v>164</v>
      </c>
      <c r="E76" s="79" t="s">
        <v>164</v>
      </c>
      <c r="F76" s="81" t="s">
        <v>164</v>
      </c>
      <c r="G76" s="79" t="s">
        <v>164</v>
      </c>
      <c r="H76" s="129" t="s">
        <v>164</v>
      </c>
      <c r="I76" s="123"/>
      <c r="J76" s="123"/>
      <c r="K76" s="123"/>
      <c r="Z76" s="5"/>
    </row>
    <row r="77" spans="1:26" ht="15.6" customHeight="1" x14ac:dyDescent="0.3">
      <c r="A77" s="21" t="s">
        <v>193</v>
      </c>
      <c r="B77" s="59">
        <v>11.063082400848501</v>
      </c>
      <c r="C77" s="60">
        <v>0.12348707091235801</v>
      </c>
      <c r="D77" s="61">
        <v>39.187140020794097</v>
      </c>
      <c r="E77" s="62">
        <v>0.15322553337639228</v>
      </c>
      <c r="F77" s="63">
        <v>3487.2064859917</v>
      </c>
      <c r="G77" s="60">
        <v>0.12756832782073693</v>
      </c>
      <c r="H77" s="64">
        <v>720</v>
      </c>
      <c r="Z77" s="5"/>
    </row>
    <row r="78" spans="1:26" ht="15.6" customHeight="1" x14ac:dyDescent="0.3">
      <c r="A78" s="21" t="s">
        <v>194</v>
      </c>
      <c r="B78" s="59">
        <v>41.481128196261395</v>
      </c>
      <c r="C78" s="60">
        <v>0.46301589679052513</v>
      </c>
      <c r="D78" s="61">
        <v>105.97038136944801</v>
      </c>
      <c r="E78" s="62">
        <v>0.41435451014841213</v>
      </c>
      <c r="F78" s="63">
        <v>14364.6312372701</v>
      </c>
      <c r="G78" s="60">
        <v>0.52548422184381993</v>
      </c>
      <c r="H78" s="64">
        <v>3366</v>
      </c>
      <c r="Z78" s="5"/>
    </row>
    <row r="79" spans="1:26" ht="15.6" customHeight="1" x14ac:dyDescent="0.3">
      <c r="A79" s="21" t="s">
        <v>195</v>
      </c>
      <c r="B79" s="59">
        <v>20.272640973937602</v>
      </c>
      <c r="C79" s="60">
        <v>0.22628495050686817</v>
      </c>
      <c r="D79" s="61">
        <v>57.659888943596492</v>
      </c>
      <c r="E79" s="62">
        <v>0.22545578047078627</v>
      </c>
      <c r="F79" s="63">
        <v>5069.7512151484498</v>
      </c>
      <c r="G79" s="60">
        <v>0.18546067965336316</v>
      </c>
      <c r="H79" s="64">
        <v>1438</v>
      </c>
      <c r="Z79" s="5"/>
    </row>
    <row r="80" spans="1:26" ht="15.6" customHeight="1" x14ac:dyDescent="0.3">
      <c r="A80" s="21" t="s">
        <v>196</v>
      </c>
      <c r="B80" s="59">
        <v>15.286650311101099</v>
      </c>
      <c r="C80" s="60">
        <v>0.17063089675934986</v>
      </c>
      <c r="D80" s="61">
        <v>48.618396609544796</v>
      </c>
      <c r="E80" s="62">
        <v>0.19010266501840833</v>
      </c>
      <c r="F80" s="63">
        <v>3918.4088416220998</v>
      </c>
      <c r="G80" s="60">
        <v>0.14334249080222428</v>
      </c>
      <c r="H80" s="64">
        <v>1059</v>
      </c>
      <c r="Z80" s="5"/>
    </row>
    <row r="81" spans="1:26" ht="15.6" customHeight="1" x14ac:dyDescent="0.3">
      <c r="A81" s="21" t="s">
        <v>197</v>
      </c>
      <c r="B81" s="59">
        <v>1.4854916789686299</v>
      </c>
      <c r="C81" s="60">
        <v>1.6581185030895892E-2</v>
      </c>
      <c r="D81" s="61">
        <v>4.3122995065550098</v>
      </c>
      <c r="E81" s="62">
        <v>1.6861510986002672E-2</v>
      </c>
      <c r="F81" s="63">
        <v>495.991846578185</v>
      </c>
      <c r="G81" s="60">
        <v>1.8144279879860593E-2</v>
      </c>
      <c r="H81" s="64">
        <v>107</v>
      </c>
      <c r="Z81" s="5"/>
    </row>
    <row r="82" spans="1:26" ht="15.6" customHeight="1" x14ac:dyDescent="0.3">
      <c r="A82" s="25" t="s">
        <v>92</v>
      </c>
      <c r="B82" s="78" t="s">
        <v>164</v>
      </c>
      <c r="C82" s="79" t="s">
        <v>164</v>
      </c>
      <c r="D82" s="80" t="s">
        <v>164</v>
      </c>
      <c r="E82" s="79" t="s">
        <v>164</v>
      </c>
      <c r="F82" s="81" t="s">
        <v>164</v>
      </c>
      <c r="G82" s="79" t="s">
        <v>164</v>
      </c>
      <c r="H82" s="129" t="s">
        <v>164</v>
      </c>
      <c r="I82" s="123"/>
      <c r="J82" s="123"/>
      <c r="K82" s="123"/>
      <c r="Z82" s="5"/>
    </row>
    <row r="83" spans="1:26" ht="15.6" customHeight="1" x14ac:dyDescent="0.3">
      <c r="A83" s="42" t="s">
        <v>198</v>
      </c>
      <c r="B83" s="66">
        <v>82.597616106626887</v>
      </c>
      <c r="C83" s="67">
        <v>0.92196164755750831</v>
      </c>
      <c r="D83" s="68">
        <v>234.764754401571</v>
      </c>
      <c r="E83" s="69">
        <v>0.91795305021163698</v>
      </c>
      <c r="F83" s="70">
        <v>24476.149453307597</v>
      </c>
      <c r="G83" s="67">
        <v>0.89538186791968655</v>
      </c>
      <c r="H83" s="71">
        <v>5619</v>
      </c>
      <c r="I83" s="123"/>
      <c r="J83" s="123"/>
      <c r="K83" s="123"/>
      <c r="Z83" s="5"/>
    </row>
    <row r="84" spans="1:26" ht="15.6" customHeight="1" x14ac:dyDescent="0.3">
      <c r="A84" s="21" t="s">
        <v>182</v>
      </c>
      <c r="B84" s="59">
        <v>9.2753380702080594</v>
      </c>
      <c r="C84" s="60">
        <v>0.10353211596110226</v>
      </c>
      <c r="D84" s="61">
        <v>25.653873154401598</v>
      </c>
      <c r="E84" s="62">
        <v>0.10030914211059185</v>
      </c>
      <c r="F84" s="63">
        <v>2552.9100364430697</v>
      </c>
      <c r="G84" s="60">
        <v>9.339007189108392E-2</v>
      </c>
      <c r="H84" s="64">
        <v>643</v>
      </c>
      <c r="I84" s="125"/>
      <c r="J84" s="125"/>
      <c r="K84" s="125"/>
      <c r="Z84" s="5"/>
    </row>
    <row r="85" spans="1:26" ht="15.6" customHeight="1" x14ac:dyDescent="0.3">
      <c r="A85" s="21" t="s">
        <v>183</v>
      </c>
      <c r="B85" s="59">
        <v>6.8339049771946696</v>
      </c>
      <c r="C85" s="60">
        <v>7.6280631197543136E-2</v>
      </c>
      <c r="D85" s="61">
        <v>20.9711192468782</v>
      </c>
      <c r="E85" s="62">
        <v>8.199911834335806E-2</v>
      </c>
      <c r="F85" s="63">
        <v>1958.25891732938</v>
      </c>
      <c r="G85" s="60">
        <v>7.1636657171654031E-2</v>
      </c>
      <c r="H85" s="64">
        <v>489</v>
      </c>
      <c r="Z85" s="5"/>
    </row>
    <row r="86" spans="1:26" ht="15.6" customHeight="1" x14ac:dyDescent="0.3">
      <c r="A86" s="21" t="s">
        <v>184</v>
      </c>
      <c r="B86" s="59">
        <v>14.813239393881199</v>
      </c>
      <c r="C86" s="60">
        <v>0.16534664365635079</v>
      </c>
      <c r="D86" s="61">
        <v>40.482312642521094</v>
      </c>
      <c r="E86" s="62">
        <v>0.15828978444634312</v>
      </c>
      <c r="F86" s="63">
        <v>5490.7856542569298</v>
      </c>
      <c r="G86" s="60">
        <v>0.20086288183662054</v>
      </c>
      <c r="H86" s="64">
        <v>988</v>
      </c>
      <c r="I86" s="125"/>
      <c r="J86" s="125"/>
      <c r="K86" s="125"/>
      <c r="Z86" s="5"/>
    </row>
    <row r="87" spans="1:26" ht="15.6" customHeight="1" x14ac:dyDescent="0.3">
      <c r="A87" s="21" t="s">
        <v>185</v>
      </c>
      <c r="B87" s="59">
        <v>9.6690472930101699</v>
      </c>
      <c r="C87" s="60">
        <v>0.10792673194184238</v>
      </c>
      <c r="D87" s="61">
        <v>28.021616753835396</v>
      </c>
      <c r="E87" s="62">
        <v>0.1095672501462706</v>
      </c>
      <c r="F87" s="63">
        <v>3012.5453322148196</v>
      </c>
      <c r="G87" s="60">
        <v>0.11020436330873631</v>
      </c>
      <c r="H87" s="64">
        <v>742</v>
      </c>
      <c r="Z87" s="5"/>
    </row>
    <row r="88" spans="1:26" ht="15.6" customHeight="1" x14ac:dyDescent="0.3">
      <c r="A88" s="21" t="s">
        <v>186</v>
      </c>
      <c r="B88" s="59">
        <v>3.6890925786818096</v>
      </c>
      <c r="C88" s="60">
        <v>4.1177966534082289E-2</v>
      </c>
      <c r="D88" s="61">
        <v>10.393258576669099</v>
      </c>
      <c r="E88" s="62">
        <v>4.0638653090882423E-2</v>
      </c>
      <c r="F88" s="63">
        <v>1288.93812595943</v>
      </c>
      <c r="G88" s="60">
        <v>4.7151690630753848E-2</v>
      </c>
      <c r="H88" s="64">
        <v>224</v>
      </c>
      <c r="Z88" s="5"/>
    </row>
    <row r="89" spans="1:26" ht="15.6" customHeight="1" x14ac:dyDescent="0.3">
      <c r="A89" s="21" t="s">
        <v>187</v>
      </c>
      <c r="B89" s="59">
        <v>12.426414099074799</v>
      </c>
      <c r="C89" s="60">
        <v>0.13870469580169484</v>
      </c>
      <c r="D89" s="61">
        <v>34.746428156581196</v>
      </c>
      <c r="E89" s="62">
        <v>0.13586191756763882</v>
      </c>
      <c r="F89" s="63">
        <v>3216.6917066266897</v>
      </c>
      <c r="G89" s="60">
        <v>0.11767240734885924</v>
      </c>
      <c r="H89" s="64">
        <v>804</v>
      </c>
      <c r="Z89" s="5"/>
    </row>
    <row r="90" spans="1:26" ht="15.6" customHeight="1" x14ac:dyDescent="0.3">
      <c r="A90" s="21" t="s">
        <v>188</v>
      </c>
      <c r="B90" s="59">
        <v>9.0096227659443695</v>
      </c>
      <c r="C90" s="60">
        <v>0.1005661790340129</v>
      </c>
      <c r="D90" s="61">
        <v>26.956256895029497</v>
      </c>
      <c r="E90" s="62">
        <v>0.1054015893576366</v>
      </c>
      <c r="F90" s="63">
        <v>2250.4265034684399</v>
      </c>
      <c r="G90" s="60">
        <v>8.232467652379219E-2</v>
      </c>
      <c r="H90" s="64">
        <v>580</v>
      </c>
      <c r="Z90" s="5"/>
    </row>
    <row r="91" spans="1:26" ht="15.6" customHeight="1" x14ac:dyDescent="0.3">
      <c r="A91" s="21" t="s">
        <v>189</v>
      </c>
      <c r="B91" s="59">
        <v>8.2262868052021894</v>
      </c>
      <c r="C91" s="60">
        <v>9.1822516117342337E-2</v>
      </c>
      <c r="D91" s="61">
        <v>22.840904308377599</v>
      </c>
      <c r="E91" s="62">
        <v>8.9310160006399283E-2</v>
      </c>
      <c r="F91" s="63">
        <v>1991.2766827535997</v>
      </c>
      <c r="G91" s="60">
        <v>7.2844506818775578E-2</v>
      </c>
      <c r="H91" s="64">
        <v>578</v>
      </c>
      <c r="Z91" s="5"/>
    </row>
    <row r="92" spans="1:26" ht="15.6" customHeight="1" x14ac:dyDescent="0.3">
      <c r="A92" s="21" t="s">
        <v>190</v>
      </c>
      <c r="B92" s="59">
        <v>8.6347874094404293</v>
      </c>
      <c r="C92" s="60">
        <v>9.6382234761346983E-2</v>
      </c>
      <c r="D92" s="61">
        <v>24.6648784852846</v>
      </c>
      <c r="E92" s="62">
        <v>9.6442076649794026E-2</v>
      </c>
      <c r="F92" s="63">
        <v>2711.2008650564599</v>
      </c>
      <c r="G92" s="60">
        <v>9.9180637031601127E-2</v>
      </c>
      <c r="H92" s="64">
        <v>569</v>
      </c>
      <c r="Z92" s="5"/>
    </row>
    <row r="93" spans="1:26" ht="15.6" customHeight="1" x14ac:dyDescent="0.3">
      <c r="A93" s="21" t="s">
        <v>199</v>
      </c>
      <c r="B93" s="59">
        <v>67.784376712745697</v>
      </c>
      <c r="C93" s="60">
        <v>0.75661500390115766</v>
      </c>
      <c r="D93" s="61">
        <v>194.28244175905002</v>
      </c>
      <c r="E93" s="62">
        <v>0.7596632657652943</v>
      </c>
      <c r="F93" s="63">
        <v>18985.363799050701</v>
      </c>
      <c r="G93" s="60">
        <v>0.69451898608306728</v>
      </c>
      <c r="H93" s="64">
        <v>4631</v>
      </c>
      <c r="Z93" s="5"/>
    </row>
    <row r="94" spans="1:26" ht="15.6" customHeight="1" x14ac:dyDescent="0.3">
      <c r="A94" s="42" t="s">
        <v>200</v>
      </c>
      <c r="B94" s="66">
        <v>3.63947733443726</v>
      </c>
      <c r="C94" s="67">
        <v>4.062415693903753E-2</v>
      </c>
      <c r="D94" s="68">
        <v>12.056548445464101</v>
      </c>
      <c r="E94" s="69">
        <v>4.7142278442730674E-2</v>
      </c>
      <c r="F94" s="70">
        <v>1864.0668748944699</v>
      </c>
      <c r="G94" s="67">
        <v>6.8190941698334631E-2</v>
      </c>
      <c r="H94" s="71">
        <v>473</v>
      </c>
      <c r="I94" s="123"/>
      <c r="J94" s="123"/>
      <c r="K94" s="123"/>
      <c r="Z94" s="5"/>
    </row>
    <row r="95" spans="1:26" ht="15.6" customHeight="1" x14ac:dyDescent="0.3">
      <c r="A95" s="21" t="s">
        <v>201</v>
      </c>
      <c r="B95" s="59">
        <v>1.22109395264502</v>
      </c>
      <c r="C95" s="60">
        <v>1.3629955021338545E-2</v>
      </c>
      <c r="D95" s="61">
        <v>3.7349028583776698</v>
      </c>
      <c r="E95" s="62">
        <v>1.4603833866933312E-2</v>
      </c>
      <c r="F95" s="63">
        <v>634.01106617432799</v>
      </c>
      <c r="G95" s="60">
        <v>2.3193272855106212E-2</v>
      </c>
      <c r="H95" s="64">
        <v>164</v>
      </c>
      <c r="Z95" s="5"/>
    </row>
    <row r="96" spans="1:26" ht="15.6" customHeight="1" x14ac:dyDescent="0.3">
      <c r="A96" s="21" t="s">
        <v>202</v>
      </c>
      <c r="B96" s="59">
        <v>0.44969361063186497</v>
      </c>
      <c r="C96" s="60">
        <v>5.0195185006189913E-3</v>
      </c>
      <c r="D96" s="61">
        <v>1.6372734326521801</v>
      </c>
      <c r="E96" s="62">
        <v>6.4018985531479273E-3</v>
      </c>
      <c r="F96" s="63">
        <v>211.77506402610098</v>
      </c>
      <c r="G96" s="60">
        <v>7.7471153200887643E-3</v>
      </c>
      <c r="H96" s="64">
        <v>50</v>
      </c>
      <c r="Z96" s="5"/>
    </row>
    <row r="97" spans="1:26" ht="15.6" customHeight="1" x14ac:dyDescent="0.3">
      <c r="A97" s="21" t="s">
        <v>203</v>
      </c>
      <c r="B97" s="59">
        <v>0.16888823548207599</v>
      </c>
      <c r="C97" s="60">
        <v>1.8851449131065488E-3</v>
      </c>
      <c r="D97" s="61">
        <v>0.45169700475825098</v>
      </c>
      <c r="E97" s="62">
        <v>1.7661792731461317E-3</v>
      </c>
      <c r="F97" s="63">
        <v>52.255711810443998</v>
      </c>
      <c r="G97" s="60">
        <v>1.9116085616148804E-3</v>
      </c>
      <c r="H97" s="64">
        <v>20</v>
      </c>
      <c r="Z97" s="5"/>
    </row>
    <row r="98" spans="1:26" ht="15.6" customHeight="1" x14ac:dyDescent="0.3">
      <c r="A98" s="21" t="s">
        <v>204</v>
      </c>
      <c r="B98" s="59">
        <v>1.7998015356783099</v>
      </c>
      <c r="C98" s="60">
        <v>2.0089538503973568E-2</v>
      </c>
      <c r="D98" s="61">
        <v>6.2326751496759902</v>
      </c>
      <c r="E98" s="62">
        <v>2.4370366749503266E-2</v>
      </c>
      <c r="F98" s="63">
        <v>966.02503288359401</v>
      </c>
      <c r="G98" s="60">
        <v>3.5338944961524663E-2</v>
      </c>
      <c r="H98" s="64">
        <v>239</v>
      </c>
      <c r="Z98" s="5"/>
    </row>
    <row r="99" spans="1:26" ht="15.6" customHeight="1" x14ac:dyDescent="0.3">
      <c r="A99" s="42" t="s">
        <v>205</v>
      </c>
      <c r="B99" s="66">
        <v>3.3519001200533096</v>
      </c>
      <c r="C99" s="67">
        <v>3.7414195503453755E-2</v>
      </c>
      <c r="D99" s="68">
        <v>8.9268036029031297</v>
      </c>
      <c r="E99" s="69">
        <v>3.4904671345633319E-2</v>
      </c>
      <c r="F99" s="70">
        <v>995.77329840834102</v>
      </c>
      <c r="G99" s="67">
        <v>3.6427190381979037E-2</v>
      </c>
      <c r="H99" s="71">
        <v>598</v>
      </c>
      <c r="I99" s="125"/>
      <c r="J99" s="125"/>
      <c r="K99" s="125"/>
      <c r="Z99" s="5"/>
    </row>
    <row r="100" spans="1:26" ht="15.6" customHeight="1" x14ac:dyDescent="0.3">
      <c r="A100" s="21" t="s">
        <v>206</v>
      </c>
      <c r="B100" s="59">
        <v>0.229131674772341</v>
      </c>
      <c r="C100" s="60">
        <v>2.557587329251865E-3</v>
      </c>
      <c r="D100" s="61">
        <v>0.58589614671428802</v>
      </c>
      <c r="E100" s="62">
        <v>2.2909109859977619E-3</v>
      </c>
      <c r="F100" s="63">
        <v>49.653028634201696</v>
      </c>
      <c r="G100" s="60">
        <v>1.816397698141743E-3</v>
      </c>
      <c r="H100" s="64">
        <v>40</v>
      </c>
      <c r="Z100" s="5"/>
    </row>
    <row r="101" spans="1:26" ht="15.6" customHeight="1" x14ac:dyDescent="0.3">
      <c r="A101" s="21" t="s">
        <v>207</v>
      </c>
      <c r="B101" s="59">
        <v>0.62309524651675496</v>
      </c>
      <c r="C101" s="60">
        <v>6.9550423746158087E-3</v>
      </c>
      <c r="D101" s="61">
        <v>1.6115647906895401</v>
      </c>
      <c r="E101" s="62">
        <v>6.3013752596639445E-3</v>
      </c>
      <c r="F101" s="63">
        <v>166.965986067231</v>
      </c>
      <c r="G101" s="60">
        <v>6.1079181089788263E-3</v>
      </c>
      <c r="H101" s="64">
        <v>106</v>
      </c>
      <c r="I101" s="125"/>
      <c r="J101" s="125"/>
      <c r="K101" s="125"/>
      <c r="Z101" s="5"/>
    </row>
    <row r="102" spans="1:26" ht="15.6" customHeight="1" x14ac:dyDescent="0.3">
      <c r="A102" s="21" t="s">
        <v>208</v>
      </c>
      <c r="B102" s="59">
        <v>1.89278728752197</v>
      </c>
      <c r="C102" s="60">
        <v>2.1127453410119103E-2</v>
      </c>
      <c r="D102" s="61">
        <v>4.80170568576811</v>
      </c>
      <c r="E102" s="62">
        <v>1.8775136803243667E-2</v>
      </c>
      <c r="F102" s="63">
        <v>614.50743047404796</v>
      </c>
      <c r="G102" s="60">
        <v>2.2479794544399873E-2</v>
      </c>
      <c r="H102" s="64">
        <v>345</v>
      </c>
      <c r="Z102" s="5"/>
    </row>
    <row r="103" spans="1:26" ht="15.6" customHeight="1" x14ac:dyDescent="0.3">
      <c r="A103" s="21" t="s">
        <v>209</v>
      </c>
      <c r="B103" s="59">
        <v>0.60150729966371697</v>
      </c>
      <c r="C103" s="60">
        <v>6.7140758675156842E-3</v>
      </c>
      <c r="D103" s="61">
        <v>1.90566183888024</v>
      </c>
      <c r="E103" s="62">
        <v>7.4513233561448412E-3</v>
      </c>
      <c r="F103" s="63">
        <v>163.18164522039999</v>
      </c>
      <c r="G103" s="60">
        <v>5.96948006819368E-3</v>
      </c>
      <c r="H103" s="64">
        <v>106</v>
      </c>
      <c r="Z103" s="5"/>
    </row>
    <row r="104" spans="1:26" ht="15.6" customHeight="1" x14ac:dyDescent="0.3">
      <c r="A104" s="25" t="s">
        <v>93</v>
      </c>
      <c r="B104" s="78" t="s">
        <v>164</v>
      </c>
      <c r="C104" s="79" t="s">
        <v>164</v>
      </c>
      <c r="D104" s="80" t="s">
        <v>164</v>
      </c>
      <c r="E104" s="79" t="s">
        <v>164</v>
      </c>
      <c r="F104" s="81" t="s">
        <v>164</v>
      </c>
      <c r="G104" s="79" t="s">
        <v>164</v>
      </c>
      <c r="H104" s="129" t="s">
        <v>164</v>
      </c>
      <c r="I104" s="123"/>
      <c r="J104" s="123"/>
      <c r="K104" s="123"/>
      <c r="Z104" s="5"/>
    </row>
    <row r="105" spans="1:26" ht="15.6" customHeight="1" x14ac:dyDescent="0.3">
      <c r="A105" s="27" t="s">
        <v>210</v>
      </c>
      <c r="B105" s="59">
        <v>69.1738751035776</v>
      </c>
      <c r="C105" s="60">
        <v>0.77212470364886143</v>
      </c>
      <c r="D105" s="61">
        <v>126.66390374103798</v>
      </c>
      <c r="E105" s="62">
        <v>0.49526819767806224</v>
      </c>
      <c r="F105" s="63">
        <v>18074.532206298401</v>
      </c>
      <c r="G105" s="60">
        <v>0.66119911710471346</v>
      </c>
      <c r="H105" s="64">
        <v>5260</v>
      </c>
      <c r="I105" s="131"/>
      <c r="Z105" s="5"/>
    </row>
    <row r="106" spans="1:26" ht="15.6" customHeight="1" x14ac:dyDescent="0.3">
      <c r="A106" s="27" t="s">
        <v>211</v>
      </c>
      <c r="B106" s="59">
        <v>16.6781220501367</v>
      </c>
      <c r="C106" s="60">
        <v>0.18616262318829274</v>
      </c>
      <c r="D106" s="61">
        <v>82.885928503473806</v>
      </c>
      <c r="E106" s="62">
        <v>0.32409205156597515</v>
      </c>
      <c r="F106" s="63">
        <v>7238.090367757849</v>
      </c>
      <c r="G106" s="60">
        <v>0.26478245224061259</v>
      </c>
      <c r="H106" s="64">
        <v>1174</v>
      </c>
      <c r="I106" s="131"/>
      <c r="Z106" s="5"/>
    </row>
    <row r="107" spans="1:26" ht="15.6" customHeight="1" x14ac:dyDescent="0.3">
      <c r="A107" s="22" t="s">
        <v>212</v>
      </c>
      <c r="B107" s="59">
        <v>3.7369964074029496</v>
      </c>
      <c r="C107" s="60">
        <v>4.1712673162843106E-2</v>
      </c>
      <c r="D107" s="61">
        <v>46.198274205426792</v>
      </c>
      <c r="E107" s="62">
        <v>0.18063975075596497</v>
      </c>
      <c r="F107" s="63">
        <v>2023.36705255428</v>
      </c>
      <c r="G107" s="60">
        <v>7.4018430654678766E-2</v>
      </c>
      <c r="H107" s="64">
        <v>256</v>
      </c>
      <c r="I107" s="131"/>
      <c r="Z107" s="5"/>
    </row>
    <row r="108" spans="1:26" ht="15.6" customHeight="1" x14ac:dyDescent="0.3">
      <c r="A108" s="37" t="s">
        <v>137</v>
      </c>
      <c r="B108" s="59">
        <v>0</v>
      </c>
      <c r="C108" s="60">
        <v>0</v>
      </c>
      <c r="D108" s="61">
        <v>0</v>
      </c>
      <c r="E108" s="62">
        <v>0</v>
      </c>
      <c r="F108" s="63">
        <v>0</v>
      </c>
      <c r="G108" s="60">
        <v>0</v>
      </c>
      <c r="H108" s="64">
        <v>0</v>
      </c>
      <c r="Z108" s="5"/>
    </row>
    <row r="109" spans="1:26" ht="15.6" customHeight="1" x14ac:dyDescent="0.3">
      <c r="A109" s="25" t="s">
        <v>213</v>
      </c>
      <c r="B109" s="78" t="s">
        <v>164</v>
      </c>
      <c r="C109" s="79" t="s">
        <v>164</v>
      </c>
      <c r="D109" s="80" t="s">
        <v>164</v>
      </c>
      <c r="E109" s="79" t="s">
        <v>164</v>
      </c>
      <c r="F109" s="81" t="s">
        <v>164</v>
      </c>
      <c r="G109" s="79" t="s">
        <v>164</v>
      </c>
      <c r="H109" s="129" t="s">
        <v>164</v>
      </c>
      <c r="I109" s="123"/>
      <c r="J109" s="123"/>
      <c r="K109" s="123"/>
      <c r="Z109" s="5"/>
    </row>
    <row r="110" spans="1:26" ht="15.6" customHeight="1" x14ac:dyDescent="0.3">
      <c r="A110" s="118" t="s">
        <v>214</v>
      </c>
      <c r="B110" s="88">
        <v>11.674870674426</v>
      </c>
      <c r="C110" s="89">
        <v>0.13031590388903541</v>
      </c>
      <c r="D110" s="90">
        <v>39.0686875762837</v>
      </c>
      <c r="E110" s="91">
        <v>0.15276237278390678</v>
      </c>
      <c r="F110" s="92">
        <v>3804.66356482729</v>
      </c>
      <c r="G110" s="89">
        <v>0.1391814826094174</v>
      </c>
      <c r="H110" s="93">
        <v>875</v>
      </c>
      <c r="I110" s="143"/>
      <c r="J110" s="143"/>
      <c r="K110" s="143"/>
      <c r="L110" s="143"/>
      <c r="Z110" s="5"/>
    </row>
    <row r="111" spans="1:26" ht="15.6" customHeight="1" x14ac:dyDescent="0.3">
      <c r="A111" s="118" t="s">
        <v>215</v>
      </c>
      <c r="B111" s="88">
        <v>18.5410041431774</v>
      </c>
      <c r="C111" s="89">
        <v>0.20695627226271665</v>
      </c>
      <c r="D111" s="90">
        <v>63.006220063895995</v>
      </c>
      <c r="E111" s="91">
        <v>0.24636045575660712</v>
      </c>
      <c r="F111" s="92">
        <v>7029.9555117787395</v>
      </c>
      <c r="G111" s="89">
        <v>0.25716850232249805</v>
      </c>
      <c r="H111" s="93">
        <v>1306</v>
      </c>
      <c r="Z111" s="5"/>
    </row>
    <row r="112" spans="1:26" ht="15.6" customHeight="1" x14ac:dyDescent="0.3">
      <c r="A112" s="118" t="s">
        <v>216</v>
      </c>
      <c r="B112" s="88">
        <v>22.044860877503499</v>
      </c>
      <c r="C112" s="89">
        <v>0.24606662047681699</v>
      </c>
      <c r="D112" s="90">
        <v>76.658851120536994</v>
      </c>
      <c r="E112" s="91">
        <v>0.2997435726295114</v>
      </c>
      <c r="F112" s="92">
        <v>6876.3162221740795</v>
      </c>
      <c r="G112" s="89">
        <v>0.25154809890183322</v>
      </c>
      <c r="H112" s="93">
        <v>1578</v>
      </c>
      <c r="Z112" s="5"/>
    </row>
    <row r="113" spans="1:26" ht="15.6" customHeight="1" x14ac:dyDescent="0.3">
      <c r="A113" s="118" t="s">
        <v>217</v>
      </c>
      <c r="B113" s="88">
        <v>25.923410168406598</v>
      </c>
      <c r="C113" s="89">
        <v>0.2893593190185989</v>
      </c>
      <c r="D113" s="90">
        <v>87.523335487277691</v>
      </c>
      <c r="E113" s="91">
        <v>0.34222476444575417</v>
      </c>
      <c r="F113" s="92">
        <v>9177.1008395090103</v>
      </c>
      <c r="G113" s="89">
        <v>0.33571496641831838</v>
      </c>
      <c r="H113" s="93">
        <v>1934</v>
      </c>
      <c r="Z113" s="5"/>
    </row>
    <row r="114" spans="1:26" ht="15.6" customHeight="1" x14ac:dyDescent="0.3">
      <c r="A114" s="118" t="s">
        <v>218</v>
      </c>
      <c r="B114" s="88">
        <v>11.6301442752501</v>
      </c>
      <c r="C114" s="89">
        <v>0.12981666400031641</v>
      </c>
      <c r="D114" s="90">
        <v>36.388213197738601</v>
      </c>
      <c r="E114" s="91">
        <v>0.14228145694936553</v>
      </c>
      <c r="F114" s="92">
        <v>4042.7825709563799</v>
      </c>
      <c r="G114" s="89">
        <v>0.14789230703471246</v>
      </c>
      <c r="H114" s="93">
        <v>899</v>
      </c>
      <c r="Z114" s="5"/>
    </row>
    <row r="115" spans="1:26" ht="15.6" customHeight="1" x14ac:dyDescent="0.3">
      <c r="A115" s="118" t="s">
        <v>219</v>
      </c>
      <c r="B115" s="88">
        <v>4.3421931696896001</v>
      </c>
      <c r="C115" s="89">
        <v>4.8467931127358428E-2</v>
      </c>
      <c r="D115" s="90">
        <v>12.6300404259121</v>
      </c>
      <c r="E115" s="91">
        <v>4.9384687930756573E-2</v>
      </c>
      <c r="F115" s="92">
        <v>2165.6734022093701</v>
      </c>
      <c r="G115" s="89">
        <v>7.9224254610529302E-2</v>
      </c>
      <c r="H115" s="93">
        <v>371</v>
      </c>
      <c r="Z115" s="5"/>
    </row>
    <row r="116" spans="1:26" ht="32.700000000000003" customHeight="1" x14ac:dyDescent="0.3">
      <c r="A116" s="22" t="s">
        <v>220</v>
      </c>
      <c r="B116" s="88">
        <v>9.3706058360830689</v>
      </c>
      <c r="C116" s="89">
        <v>0.10459550290282538</v>
      </c>
      <c r="D116" s="90">
        <v>28.197987425558999</v>
      </c>
      <c r="E116" s="91">
        <v>0.11025687664701705</v>
      </c>
      <c r="F116" s="92">
        <v>2803.2634405517997</v>
      </c>
      <c r="G116" s="89">
        <v>0.10254845274827527</v>
      </c>
      <c r="H116" s="93">
        <v>718</v>
      </c>
      <c r="Z116" s="5"/>
    </row>
    <row r="117" spans="1:26" ht="15.6" customHeight="1" x14ac:dyDescent="0.3">
      <c r="A117" s="118" t="s">
        <v>221</v>
      </c>
      <c r="B117" s="88">
        <v>7.258531643901569</v>
      </c>
      <c r="C117" s="89">
        <v>8.1020350328523436E-2</v>
      </c>
      <c r="D117" s="90">
        <v>19.8785163962837</v>
      </c>
      <c r="E117" s="91">
        <v>7.7726934804011411E-2</v>
      </c>
      <c r="F117" s="92">
        <v>2636.7487828427097</v>
      </c>
      <c r="G117" s="89">
        <v>9.6457045047893528E-2</v>
      </c>
      <c r="H117" s="93">
        <v>580</v>
      </c>
      <c r="Z117" s="5"/>
    </row>
    <row r="118" spans="1:26" ht="15.6" customHeight="1" x14ac:dyDescent="0.3">
      <c r="A118" s="118" t="s">
        <v>222</v>
      </c>
      <c r="B118" s="88">
        <v>5.8325850557529391</v>
      </c>
      <c r="C118" s="89">
        <v>6.5103812688485641E-2</v>
      </c>
      <c r="D118" s="90">
        <v>19.522598187391697</v>
      </c>
      <c r="E118" s="91">
        <v>7.6335259949278228E-2</v>
      </c>
      <c r="F118" s="92">
        <v>2337.7390605659498</v>
      </c>
      <c r="G118" s="89">
        <v>8.5518727966236205E-2</v>
      </c>
      <c r="H118" s="93">
        <v>439</v>
      </c>
      <c r="Z118" s="5"/>
    </row>
    <row r="119" spans="1:26" ht="32.700000000000003" customHeight="1" x14ac:dyDescent="0.3">
      <c r="A119" s="22" t="s">
        <v>223</v>
      </c>
      <c r="B119" s="88">
        <v>24.5295081761302</v>
      </c>
      <c r="C119" s="89">
        <v>0.27380046589535806</v>
      </c>
      <c r="D119" s="90">
        <v>77.373413251580885</v>
      </c>
      <c r="E119" s="91">
        <v>0.3025375801432435</v>
      </c>
      <c r="F119" s="92">
        <v>8009.5572581820497</v>
      </c>
      <c r="G119" s="89">
        <v>0.29300410804901289</v>
      </c>
      <c r="H119" s="93">
        <v>1984</v>
      </c>
      <c r="Z119" s="5"/>
    </row>
    <row r="120" spans="1:26" ht="15.6" customHeight="1" x14ac:dyDescent="0.3">
      <c r="A120" s="118" t="s">
        <v>224</v>
      </c>
      <c r="B120" s="59">
        <v>5.0263284262380399</v>
      </c>
      <c r="C120" s="60">
        <v>5.6104307308788834E-2</v>
      </c>
      <c r="D120" s="61">
        <v>17.433031936457201</v>
      </c>
      <c r="E120" s="62">
        <v>6.8164852434087014E-2</v>
      </c>
      <c r="F120" s="63">
        <v>1484.2763594200799</v>
      </c>
      <c r="G120" s="60">
        <v>5.4297516925277185E-2</v>
      </c>
      <c r="H120" s="64">
        <v>352</v>
      </c>
      <c r="Z120" s="5"/>
    </row>
    <row r="121" spans="1:26" ht="15.6" customHeight="1" x14ac:dyDescent="0.3">
      <c r="A121" s="118" t="s">
        <v>225</v>
      </c>
      <c r="B121" s="59">
        <v>12.0698511564184</v>
      </c>
      <c r="C121" s="60">
        <v>0.13472470977346523</v>
      </c>
      <c r="D121" s="61">
        <v>30.427978725836599</v>
      </c>
      <c r="E121" s="85">
        <v>0.11897635977919858</v>
      </c>
      <c r="F121" s="63">
        <v>2381.3594081020096</v>
      </c>
      <c r="G121" s="60">
        <v>8.711443926595068E-2</v>
      </c>
      <c r="H121" s="64">
        <v>914</v>
      </c>
      <c r="Z121" s="5"/>
    </row>
    <row r="122" spans="1:26" ht="15.6" customHeight="1" x14ac:dyDescent="0.3">
      <c r="A122" s="25" t="s">
        <v>95</v>
      </c>
      <c r="B122" s="78" t="s">
        <v>164</v>
      </c>
      <c r="C122" s="79" t="s">
        <v>164</v>
      </c>
      <c r="D122" s="80" t="s">
        <v>164</v>
      </c>
      <c r="E122" s="79" t="s">
        <v>164</v>
      </c>
      <c r="F122" s="81" t="s">
        <v>164</v>
      </c>
      <c r="G122" s="79" t="s">
        <v>164</v>
      </c>
      <c r="H122" s="129" t="s">
        <v>164</v>
      </c>
      <c r="I122" s="123"/>
      <c r="J122" s="123"/>
      <c r="K122" s="123"/>
      <c r="Z122" s="5"/>
    </row>
    <row r="123" spans="1:26" ht="15.6" customHeight="1" x14ac:dyDescent="0.3">
      <c r="A123" s="42" t="s">
        <v>226</v>
      </c>
      <c r="B123" s="66">
        <v>40.191580651365101</v>
      </c>
      <c r="C123" s="67">
        <v>0.44862185692427115</v>
      </c>
      <c r="D123" s="68">
        <v>97.620511363219791</v>
      </c>
      <c r="E123" s="69">
        <v>0.38170570534538345</v>
      </c>
      <c r="F123" s="70">
        <v>15961.586647095501</v>
      </c>
      <c r="G123" s="67">
        <v>0.5839037424698752</v>
      </c>
      <c r="H123" s="71">
        <v>3121</v>
      </c>
      <c r="I123" s="123"/>
      <c r="J123" s="123"/>
      <c r="K123" s="123"/>
      <c r="Z123" s="5"/>
    </row>
    <row r="124" spans="1:26" ht="15.6" customHeight="1" x14ac:dyDescent="0.3">
      <c r="A124" s="134" t="s">
        <v>227</v>
      </c>
      <c r="B124" s="59">
        <v>30.909341877729897</v>
      </c>
      <c r="C124" s="60">
        <v>0.34501271472196621</v>
      </c>
      <c r="D124" s="61">
        <v>72.4377663873247</v>
      </c>
      <c r="E124" s="62">
        <v>0.28323872028942743</v>
      </c>
      <c r="F124" s="63">
        <v>11752.172649010401</v>
      </c>
      <c r="G124" s="60">
        <v>0.42991575609796728</v>
      </c>
      <c r="H124" s="64">
        <v>2419</v>
      </c>
      <c r="Z124" s="5"/>
    </row>
    <row r="125" spans="1:26" ht="15.6" customHeight="1" x14ac:dyDescent="0.3">
      <c r="A125" s="27" t="s">
        <v>228</v>
      </c>
      <c r="B125" s="59">
        <v>3.3021829044098796</v>
      </c>
      <c r="C125" s="60">
        <v>3.6859247694942962E-2</v>
      </c>
      <c r="D125" s="61">
        <v>9.2282637140510602</v>
      </c>
      <c r="E125" s="62">
        <v>3.6083409735264131E-2</v>
      </c>
      <c r="F125" s="63">
        <v>1913.2570143185401</v>
      </c>
      <c r="G125" s="60">
        <v>6.9990406070979311E-2</v>
      </c>
      <c r="H125" s="64">
        <v>250</v>
      </c>
      <c r="Z125" s="5"/>
    </row>
    <row r="126" spans="1:26" ht="15.6" customHeight="1" x14ac:dyDescent="0.3">
      <c r="A126" s="27" t="s">
        <v>229</v>
      </c>
      <c r="B126" s="59">
        <v>5.0974220399933401</v>
      </c>
      <c r="C126" s="60">
        <v>5.6897860299277563E-2</v>
      </c>
      <c r="D126" s="61">
        <v>13.271522898613799</v>
      </c>
      <c r="E126" s="62">
        <v>5.1892946864150746E-2</v>
      </c>
      <c r="F126" s="63">
        <v>1936.9062764917599</v>
      </c>
      <c r="G126" s="60">
        <v>7.0855538904882581E-2</v>
      </c>
      <c r="H126" s="64">
        <v>395</v>
      </c>
      <c r="Z126" s="5"/>
    </row>
    <row r="127" spans="1:26" ht="15.6" customHeight="1" x14ac:dyDescent="0.3">
      <c r="A127" s="27" t="s">
        <v>230</v>
      </c>
      <c r="B127" s="59">
        <v>0.88263382923197586</v>
      </c>
      <c r="C127" s="60">
        <v>9.8520342080843249E-3</v>
      </c>
      <c r="D127" s="61">
        <v>2.6829583632302096</v>
      </c>
      <c r="E127" s="62">
        <v>1.0490628456541053E-2</v>
      </c>
      <c r="F127" s="63">
        <v>359.25070727475202</v>
      </c>
      <c r="G127" s="60">
        <v>1.3142041396044321E-2</v>
      </c>
      <c r="H127" s="64">
        <v>57</v>
      </c>
      <c r="Z127" s="5"/>
    </row>
    <row r="128" spans="1:26" ht="15.6" customHeight="1" x14ac:dyDescent="0.3">
      <c r="A128" s="42" t="s">
        <v>231</v>
      </c>
      <c r="B128" s="66">
        <v>10.0061761381726</v>
      </c>
      <c r="C128" s="67">
        <v>0.11168979291352794</v>
      </c>
      <c r="D128" s="68">
        <v>37.146024916328493</v>
      </c>
      <c r="E128" s="69">
        <v>0.14524457456188333</v>
      </c>
      <c r="F128" s="70">
        <v>4150.9607786323695</v>
      </c>
      <c r="G128" s="67">
        <v>0.15184966175841644</v>
      </c>
      <c r="H128" s="71">
        <v>720</v>
      </c>
      <c r="I128" s="123"/>
      <c r="J128" s="123"/>
      <c r="K128" s="123"/>
      <c r="Z128" s="5"/>
    </row>
    <row r="129" spans="1:26" ht="15.6" customHeight="1" x14ac:dyDescent="0.3">
      <c r="A129" s="22" t="s">
        <v>232</v>
      </c>
      <c r="B129" s="59">
        <v>3.3356099058310997</v>
      </c>
      <c r="C129" s="60">
        <v>3.7232362740580977E-2</v>
      </c>
      <c r="D129" s="61">
        <v>11.490906215603699</v>
      </c>
      <c r="E129" s="62">
        <v>4.4930562243881221E-2</v>
      </c>
      <c r="F129" s="63">
        <v>1361.4778082908399</v>
      </c>
      <c r="G129" s="60">
        <v>4.9805323563830307E-2</v>
      </c>
      <c r="H129" s="64">
        <v>241</v>
      </c>
      <c r="Z129" s="5"/>
    </row>
    <row r="130" spans="1:26" ht="15.6" customHeight="1" x14ac:dyDescent="0.3">
      <c r="A130" s="22" t="s">
        <v>233</v>
      </c>
      <c r="B130" s="59">
        <v>5.2863405324907697</v>
      </c>
      <c r="C130" s="60">
        <v>5.9006584652437639E-2</v>
      </c>
      <c r="D130" s="61">
        <v>21.622564643650698</v>
      </c>
      <c r="E130" s="62">
        <v>8.4546333280020813E-2</v>
      </c>
      <c r="F130" s="63">
        <v>2270.8328251554199</v>
      </c>
      <c r="G130" s="60">
        <v>8.3071176722457576E-2</v>
      </c>
      <c r="H130" s="64">
        <v>371</v>
      </c>
      <c r="Z130" s="5"/>
    </row>
    <row r="131" spans="1:26" ht="15.6" customHeight="1" x14ac:dyDescent="0.3">
      <c r="A131" s="22" t="s">
        <v>234</v>
      </c>
      <c r="B131" s="59">
        <v>0.97328919742754494</v>
      </c>
      <c r="C131" s="60">
        <v>1.0863937172857828E-2</v>
      </c>
      <c r="D131" s="61">
        <v>2.5838409949710899</v>
      </c>
      <c r="E131" s="62">
        <v>1.0103069894974451E-2</v>
      </c>
      <c r="F131" s="63">
        <v>362.939018107908</v>
      </c>
      <c r="G131" s="60">
        <v>1.3276966485040021E-2</v>
      </c>
      <c r="H131" s="64">
        <v>74</v>
      </c>
      <c r="Z131" s="5"/>
    </row>
    <row r="132" spans="1:26" ht="15.6" customHeight="1" x14ac:dyDescent="0.3">
      <c r="A132" s="22" t="s">
        <v>235</v>
      </c>
      <c r="B132" s="59">
        <v>0.410936502423209</v>
      </c>
      <c r="C132" s="60">
        <v>4.5869083476517535E-3</v>
      </c>
      <c r="D132" s="61">
        <v>1.44871306210305</v>
      </c>
      <c r="E132" s="62">
        <v>5.6646091430070144E-3</v>
      </c>
      <c r="F132" s="63">
        <v>155.71112707820902</v>
      </c>
      <c r="G132" s="60">
        <v>5.6961949870887787E-3</v>
      </c>
      <c r="H132" s="64">
        <v>34</v>
      </c>
      <c r="Z132" s="5"/>
    </row>
    <row r="133" spans="1:26" ht="15.6" customHeight="1" x14ac:dyDescent="0.3">
      <c r="A133" s="42" t="s">
        <v>236</v>
      </c>
      <c r="B133" s="66">
        <v>8.3902093130866096</v>
      </c>
      <c r="C133" s="67">
        <v>9.3652233154766049E-2</v>
      </c>
      <c r="D133" s="68">
        <v>31.583586096417498</v>
      </c>
      <c r="E133" s="69">
        <v>0.12349489712683329</v>
      </c>
      <c r="F133" s="70">
        <v>1992.2012069516898</v>
      </c>
      <c r="G133" s="67">
        <v>7.2878327588051475E-2</v>
      </c>
      <c r="H133" s="71">
        <v>521</v>
      </c>
      <c r="I133" s="123"/>
      <c r="J133" s="123"/>
      <c r="K133" s="123"/>
      <c r="Z133" s="5"/>
    </row>
    <row r="134" spans="1:26" ht="15.6" customHeight="1" x14ac:dyDescent="0.3">
      <c r="A134" s="22" t="s">
        <v>237</v>
      </c>
      <c r="B134" s="59">
        <v>1.12766765720159</v>
      </c>
      <c r="C134" s="60">
        <v>1.2587122729895348E-2</v>
      </c>
      <c r="D134" s="61">
        <v>4.21466432663407</v>
      </c>
      <c r="E134" s="62">
        <v>1.6479747925168233E-2</v>
      </c>
      <c r="F134" s="63">
        <v>268.92928346253501</v>
      </c>
      <c r="G134" s="60">
        <v>9.8379201607811557E-3</v>
      </c>
      <c r="H134" s="64">
        <v>61</v>
      </c>
      <c r="Z134" s="5"/>
    </row>
    <row r="135" spans="1:26" ht="15.6" customHeight="1" x14ac:dyDescent="0.3">
      <c r="A135" s="22" t="s">
        <v>238</v>
      </c>
      <c r="B135" s="59">
        <v>1.6164313618375998</v>
      </c>
      <c r="C135" s="60">
        <v>1.8042744957670193E-2</v>
      </c>
      <c r="D135" s="61">
        <v>5.3206809517404396</v>
      </c>
      <c r="E135" s="62">
        <v>2.0804380629038787E-2</v>
      </c>
      <c r="F135" s="63">
        <v>346.84930985159394</v>
      </c>
      <c r="G135" s="60">
        <v>1.2688375822104907E-2</v>
      </c>
      <c r="H135" s="64">
        <v>105</v>
      </c>
      <c r="Z135" s="5"/>
    </row>
    <row r="136" spans="1:26" ht="15.6" customHeight="1" x14ac:dyDescent="0.3">
      <c r="A136" s="22" t="s">
        <v>239</v>
      </c>
      <c r="B136" s="59">
        <v>0.73767763521297292</v>
      </c>
      <c r="C136" s="60">
        <v>8.2340207863785212E-3</v>
      </c>
      <c r="D136" s="61">
        <v>3.4381268943282901</v>
      </c>
      <c r="E136" s="62">
        <v>1.3443410948582309E-2</v>
      </c>
      <c r="F136" s="63">
        <v>131.88730037434598</v>
      </c>
      <c r="G136" s="60">
        <v>4.82467626655665E-3</v>
      </c>
      <c r="H136" s="64">
        <v>45</v>
      </c>
      <c r="Z136" s="5"/>
    </row>
    <row r="137" spans="1:26" ht="15.6" customHeight="1" x14ac:dyDescent="0.3">
      <c r="A137" s="22" t="s">
        <v>240</v>
      </c>
      <c r="B137" s="59">
        <v>2.9245610574114198</v>
      </c>
      <c r="C137" s="60">
        <v>3.2644200377318543E-2</v>
      </c>
      <c r="D137" s="61">
        <v>12.055492340742299</v>
      </c>
      <c r="E137" s="62">
        <v>4.7138148970428957E-2</v>
      </c>
      <c r="F137" s="63">
        <v>791.98091295602001</v>
      </c>
      <c r="G137" s="60">
        <v>2.8972095898992474E-2</v>
      </c>
      <c r="H137" s="64">
        <v>162</v>
      </c>
      <c r="Z137" s="5"/>
    </row>
    <row r="138" spans="1:26" ht="15.6" customHeight="1" x14ac:dyDescent="0.3">
      <c r="A138" s="22" t="s">
        <v>241</v>
      </c>
      <c r="B138" s="59">
        <v>1.5659528123842599</v>
      </c>
      <c r="C138" s="60">
        <v>1.7479299076130026E-2</v>
      </c>
      <c r="D138" s="61">
        <v>5.5321968772155898</v>
      </c>
      <c r="E138" s="62">
        <v>2.1631428494265324E-2</v>
      </c>
      <c r="F138" s="63">
        <v>356.387512291843</v>
      </c>
      <c r="G138" s="60">
        <v>1.303730053895379E-2</v>
      </c>
      <c r="H138" s="64">
        <v>116</v>
      </c>
      <c r="Z138" s="5"/>
    </row>
    <row r="139" spans="1:26" ht="15.6" customHeight="1" x14ac:dyDescent="0.3">
      <c r="A139" s="22" t="s">
        <v>242</v>
      </c>
      <c r="B139" s="59">
        <v>0.41791878903877394</v>
      </c>
      <c r="C139" s="60">
        <v>4.6648452273734976E-3</v>
      </c>
      <c r="D139" s="61">
        <v>1.0224247057568698</v>
      </c>
      <c r="E139" s="62">
        <v>3.9977801593499059E-3</v>
      </c>
      <c r="F139" s="63">
        <v>96.166888015353791</v>
      </c>
      <c r="G139" s="60">
        <v>3.5179589006625717E-3</v>
      </c>
      <c r="H139" s="64">
        <v>32</v>
      </c>
      <c r="Z139" s="5"/>
    </row>
    <row r="140" spans="1:26" ht="15.6" customHeight="1" x14ac:dyDescent="0.3">
      <c r="A140" s="42" t="s">
        <v>243</v>
      </c>
      <c r="B140" s="66">
        <v>27.154778802971499</v>
      </c>
      <c r="C140" s="67">
        <v>0.30310396091732572</v>
      </c>
      <c r="D140" s="68">
        <v>75.879712667293987</v>
      </c>
      <c r="E140" s="69">
        <v>0.29669706540778334</v>
      </c>
      <c r="F140" s="70">
        <v>4019.2353036315294</v>
      </c>
      <c r="G140" s="67">
        <v>0.14703090535705274</v>
      </c>
      <c r="H140" s="71">
        <v>2028</v>
      </c>
      <c r="I140" s="123"/>
      <c r="J140" s="123"/>
      <c r="K140" s="123"/>
      <c r="Z140" s="5"/>
    </row>
    <row r="141" spans="1:26" ht="15.6" customHeight="1" x14ac:dyDescent="0.3">
      <c r="A141" s="22" t="s">
        <v>244</v>
      </c>
      <c r="B141" s="59">
        <v>0.71981806307504692</v>
      </c>
      <c r="C141" s="60">
        <v>8.0346707163753105E-3</v>
      </c>
      <c r="D141" s="61">
        <v>2.9542821591182995</v>
      </c>
      <c r="E141" s="62">
        <v>1.1551530918945797E-2</v>
      </c>
      <c r="F141" s="63">
        <v>195.106667376253</v>
      </c>
      <c r="G141" s="60">
        <v>7.1373551878409084E-3</v>
      </c>
      <c r="H141" s="64">
        <v>54</v>
      </c>
      <c r="Z141" s="5"/>
    </row>
    <row r="142" spans="1:26" ht="15.6" customHeight="1" x14ac:dyDescent="0.3">
      <c r="A142" s="22" t="s">
        <v>245</v>
      </c>
      <c r="B142" s="59">
        <v>26.4349607398964</v>
      </c>
      <c r="C142" s="60">
        <v>0.2950692902009498</v>
      </c>
      <c r="D142" s="61">
        <v>72.925430508175594</v>
      </c>
      <c r="E142" s="62">
        <v>0.28514553448883717</v>
      </c>
      <c r="F142" s="63">
        <v>3824.1286362552696</v>
      </c>
      <c r="G142" s="60">
        <v>0.13989355016921159</v>
      </c>
      <c r="H142" s="64">
        <v>1974</v>
      </c>
      <c r="Z142" s="5"/>
    </row>
    <row r="143" spans="1:26" ht="15.6" customHeight="1" x14ac:dyDescent="0.3">
      <c r="A143" s="42" t="s">
        <v>246</v>
      </c>
      <c r="B143" s="66">
        <v>3.4347187842108897</v>
      </c>
      <c r="C143" s="67">
        <v>3.833862450824084E-2</v>
      </c>
      <c r="D143" s="68">
        <v>11.70392587012819</v>
      </c>
      <c r="E143" s="69">
        <v>4.576348983611811E-2</v>
      </c>
      <c r="F143" s="70">
        <v>1114.0703825760991</v>
      </c>
      <c r="G143" s="67">
        <v>4.0754711930809331E-2</v>
      </c>
      <c r="H143" s="71">
        <v>270</v>
      </c>
      <c r="I143" s="123"/>
      <c r="J143" s="123"/>
      <c r="K143" s="123"/>
      <c r="P143" s="142"/>
      <c r="R143" s="142"/>
      <c r="S143" s="142"/>
      <c r="X143" s="142"/>
      <c r="Z143" s="5"/>
    </row>
    <row r="144" spans="1:26" ht="15.6" customHeight="1" x14ac:dyDescent="0.3">
      <c r="A144" s="22" t="s">
        <v>247</v>
      </c>
      <c r="B144" s="59">
        <v>0.81590398096465289</v>
      </c>
      <c r="C144" s="60">
        <v>9.1071899407826739E-3</v>
      </c>
      <c r="D144" s="61">
        <v>2.4919637457176798</v>
      </c>
      <c r="E144" s="62">
        <v>9.7438209037355086E-3</v>
      </c>
      <c r="F144" s="63">
        <v>281.866831492438</v>
      </c>
      <c r="G144" s="60">
        <v>1.0311199094766002E-2</v>
      </c>
      <c r="H144" s="64">
        <v>69</v>
      </c>
      <c r="Z144" s="5"/>
    </row>
    <row r="145" spans="1:26" ht="15.6" customHeight="1" x14ac:dyDescent="0.3">
      <c r="A145" s="22" t="s">
        <v>248</v>
      </c>
      <c r="B145" s="59">
        <v>0.35523739754972894</v>
      </c>
      <c r="C145" s="60">
        <v>3.9651901805034398E-3</v>
      </c>
      <c r="D145" s="61">
        <v>1.1358675062852199</v>
      </c>
      <c r="E145" s="62">
        <v>4.4413525560454657E-3</v>
      </c>
      <c r="F145" s="63">
        <v>102.80996406591599</v>
      </c>
      <c r="G145" s="60">
        <v>3.7609746517402445E-3</v>
      </c>
      <c r="H145" s="64">
        <v>23</v>
      </c>
      <c r="Z145" s="5"/>
    </row>
    <row r="146" spans="1:26" ht="15.6" customHeight="1" x14ac:dyDescent="0.3">
      <c r="A146" s="22" t="s">
        <v>249</v>
      </c>
      <c r="B146" s="59">
        <v>0.42686418189529102</v>
      </c>
      <c r="C146" s="60">
        <v>4.7646944666711192E-3</v>
      </c>
      <c r="D146" s="61">
        <v>1.7370848579661398</v>
      </c>
      <c r="E146" s="62">
        <v>6.7921709453835962E-3</v>
      </c>
      <c r="F146" s="63">
        <v>216.345834641788</v>
      </c>
      <c r="G146" s="60">
        <v>7.9143223858698254E-3</v>
      </c>
      <c r="H146" s="64">
        <v>30</v>
      </c>
      <c r="Z146" s="5"/>
    </row>
    <row r="147" spans="1:26" ht="15.6" customHeight="1" x14ac:dyDescent="0.3">
      <c r="A147" s="22" t="s">
        <v>250</v>
      </c>
      <c r="B147" s="59">
        <v>0.43140859012464799</v>
      </c>
      <c r="C147" s="60">
        <v>4.8154195395703559E-3</v>
      </c>
      <c r="D147" s="61">
        <v>0.99390875532273204</v>
      </c>
      <c r="E147" s="62">
        <v>3.8862800163773142E-3</v>
      </c>
      <c r="F147" s="63">
        <v>134.322366891238</v>
      </c>
      <c r="G147" s="60">
        <v>4.9137554091138883E-3</v>
      </c>
      <c r="H147" s="64">
        <v>37</v>
      </c>
      <c r="Z147" s="5"/>
    </row>
    <row r="148" spans="1:26" ht="15.6" customHeight="1" x14ac:dyDescent="0.3">
      <c r="A148" s="22" t="s">
        <v>251</v>
      </c>
      <c r="B148" s="59">
        <v>0.12223764169727699</v>
      </c>
      <c r="C148" s="60">
        <v>1.364426999772987E-3</v>
      </c>
      <c r="D148" s="61">
        <v>0.29410258821599999</v>
      </c>
      <c r="E148" s="62">
        <v>1.1499697585192867E-3</v>
      </c>
      <c r="F148" s="63">
        <v>42.0367160737148</v>
      </c>
      <c r="G148" s="60">
        <v>1.5377791932139847E-3</v>
      </c>
      <c r="H148" s="64">
        <v>9</v>
      </c>
      <c r="Z148" s="5"/>
    </row>
    <row r="149" spans="1:26" ht="15.6" customHeight="1" x14ac:dyDescent="0.3">
      <c r="A149" s="22" t="s">
        <v>252</v>
      </c>
      <c r="B149" s="59">
        <v>0.23799357622539999</v>
      </c>
      <c r="C149" s="60">
        <v>2.6565046303711525E-3</v>
      </c>
      <c r="D149" s="61">
        <v>0.83051374257153798</v>
      </c>
      <c r="E149" s="62">
        <v>3.2473896057334402E-3</v>
      </c>
      <c r="F149" s="63">
        <v>81.558121200096608</v>
      </c>
      <c r="G149" s="60">
        <v>2.9835437573002043E-3</v>
      </c>
      <c r="H149" s="64">
        <v>24</v>
      </c>
      <c r="Z149" s="5"/>
    </row>
    <row r="150" spans="1:26" ht="15.6" customHeight="1" x14ac:dyDescent="0.3">
      <c r="A150" s="22" t="s">
        <v>253</v>
      </c>
      <c r="B150" s="59">
        <v>1.0450734157538899</v>
      </c>
      <c r="C150" s="60">
        <v>1.1665198750569089E-2</v>
      </c>
      <c r="D150" s="61">
        <v>4.2204846740488193</v>
      </c>
      <c r="E150" s="62">
        <v>1.6502506050323263E-2</v>
      </c>
      <c r="F150" s="63">
        <v>255.13054821090498</v>
      </c>
      <c r="G150" s="60">
        <v>9.333137438805086E-3</v>
      </c>
      <c r="H150" s="64">
        <v>78</v>
      </c>
      <c r="Z150" s="5"/>
    </row>
    <row r="151" spans="1:26" ht="15.6" customHeight="1" x14ac:dyDescent="0.3">
      <c r="A151" s="28" t="s">
        <v>254</v>
      </c>
      <c r="B151" s="59">
        <v>0.41152987131065</v>
      </c>
      <c r="C151" s="94">
        <v>4.5935315818667489E-3</v>
      </c>
      <c r="D151" s="61">
        <v>1.81434553655071</v>
      </c>
      <c r="E151" s="95">
        <v>7.0942677220011529E-3</v>
      </c>
      <c r="F151" s="63">
        <v>97.935307723390906</v>
      </c>
      <c r="G151" s="94">
        <v>3.582650895801304E-3</v>
      </c>
      <c r="H151" s="96">
        <v>30</v>
      </c>
      <c r="Z151" s="5"/>
    </row>
    <row r="152" spans="1:26" ht="15.6" customHeight="1" x14ac:dyDescent="0.3">
      <c r="A152" s="29" t="s">
        <v>255</v>
      </c>
      <c r="B152" s="78" t="s">
        <v>164</v>
      </c>
      <c r="C152" s="79" t="s">
        <v>164</v>
      </c>
      <c r="D152" s="80" t="s">
        <v>164</v>
      </c>
      <c r="E152" s="79" t="s">
        <v>164</v>
      </c>
      <c r="F152" s="81" t="s">
        <v>164</v>
      </c>
      <c r="G152" s="79" t="s">
        <v>164</v>
      </c>
      <c r="H152" s="129" t="s">
        <v>164</v>
      </c>
      <c r="I152" s="130"/>
      <c r="J152" s="130"/>
      <c r="K152" s="123"/>
      <c r="Z152" s="5"/>
    </row>
    <row r="153" spans="1:26" ht="15.6" customHeight="1" x14ac:dyDescent="0.3">
      <c r="A153" s="42" t="s">
        <v>256</v>
      </c>
      <c r="B153" s="66">
        <v>57.777916316131595</v>
      </c>
      <c r="C153" s="67">
        <v>0.64492203807062054</v>
      </c>
      <c r="D153" s="68">
        <v>172.517937373362</v>
      </c>
      <c r="E153" s="69">
        <v>0.67456193427235378</v>
      </c>
      <c r="F153" s="70">
        <v>16037.7863040713</v>
      </c>
      <c r="G153" s="67">
        <v>0.58669126390285176</v>
      </c>
      <c r="H153" s="71">
        <v>4209</v>
      </c>
      <c r="I153" s="143"/>
      <c r="J153" s="143"/>
      <c r="K153" s="143"/>
      <c r="L153" s="143"/>
      <c r="Z153" s="5"/>
    </row>
    <row r="154" spans="1:26" ht="15.6" customHeight="1" x14ac:dyDescent="0.3">
      <c r="A154" s="134" t="s">
        <v>257</v>
      </c>
      <c r="B154" s="59">
        <v>52.9955329033982</v>
      </c>
      <c r="C154" s="60">
        <v>0.59154066584356391</v>
      </c>
      <c r="D154" s="61">
        <v>154.59930831929998</v>
      </c>
      <c r="E154" s="62">
        <v>0.60449834982282613</v>
      </c>
      <c r="F154" s="63">
        <v>14008.5605285456</v>
      </c>
      <c r="G154" s="60">
        <v>0.51245851055302105</v>
      </c>
      <c r="H154" s="64">
        <v>3855</v>
      </c>
      <c r="I154" s="123"/>
      <c r="J154" s="123"/>
      <c r="K154" s="123"/>
      <c r="Z154" s="5"/>
    </row>
    <row r="155" spans="1:26" ht="15.6" customHeight="1" x14ac:dyDescent="0.3">
      <c r="A155" s="134" t="s">
        <v>258</v>
      </c>
      <c r="B155" s="59">
        <v>3.4974798964336795</v>
      </c>
      <c r="C155" s="60">
        <v>3.9039169404751752E-2</v>
      </c>
      <c r="D155" s="61">
        <v>13.095519536007899</v>
      </c>
      <c r="E155" s="62">
        <v>5.120475657782167E-2</v>
      </c>
      <c r="F155" s="63">
        <v>1759.0976180492</v>
      </c>
      <c r="G155" s="60">
        <v>6.4350976206721811E-2</v>
      </c>
      <c r="H155" s="64">
        <v>257</v>
      </c>
      <c r="I155" s="143"/>
      <c r="J155" s="143"/>
      <c r="K155" s="143"/>
      <c r="L155" s="143"/>
      <c r="Z155" s="5"/>
    </row>
    <row r="156" spans="1:26" ht="15.6" customHeight="1" x14ac:dyDescent="0.3">
      <c r="A156" s="134" t="s">
        <v>259</v>
      </c>
      <c r="B156" s="59">
        <v>1.6429538633767597</v>
      </c>
      <c r="C156" s="60">
        <v>1.8338791385751407E-2</v>
      </c>
      <c r="D156" s="61">
        <v>5.9415697789970805</v>
      </c>
      <c r="E156" s="62">
        <v>2.323211640341168E-2</v>
      </c>
      <c r="F156" s="63">
        <v>315.45760586099499</v>
      </c>
      <c r="G156" s="60">
        <v>1.1540010446664447E-2</v>
      </c>
      <c r="H156" s="64">
        <v>124</v>
      </c>
      <c r="Z156" s="5"/>
    </row>
    <row r="157" spans="1:26" ht="15.6" customHeight="1" x14ac:dyDescent="0.3">
      <c r="A157" s="134" t="s">
        <v>260</v>
      </c>
      <c r="B157" s="59">
        <v>0.58587374405928305</v>
      </c>
      <c r="C157" s="60">
        <v>6.5395727842349378E-3</v>
      </c>
      <c r="D157" s="61">
        <v>1.6463615112026297</v>
      </c>
      <c r="E157" s="62">
        <v>6.4374338252428109E-3</v>
      </c>
      <c r="F157" s="63">
        <v>282.65053251023198</v>
      </c>
      <c r="G157" s="60">
        <v>1.03398682971069E-2</v>
      </c>
      <c r="H157" s="64">
        <v>34</v>
      </c>
      <c r="Z157" s="5"/>
    </row>
    <row r="158" spans="1:26" ht="15.6" customHeight="1" x14ac:dyDescent="0.3">
      <c r="A158" s="42" t="s">
        <v>261</v>
      </c>
      <c r="B158" s="66">
        <v>20.9643765945548</v>
      </c>
      <c r="C158" s="67">
        <v>0.23400616260135718</v>
      </c>
      <c r="D158" s="68">
        <v>60.394534817326296</v>
      </c>
      <c r="E158" s="69">
        <v>0.23614851212651447</v>
      </c>
      <c r="F158" s="70">
        <v>6774.1735246920098</v>
      </c>
      <c r="G158" s="67">
        <v>0.24781153407000292</v>
      </c>
      <c r="H158" s="71">
        <v>1682</v>
      </c>
      <c r="Z158" s="5"/>
    </row>
    <row r="159" spans="1:26" ht="15.6" customHeight="1" x14ac:dyDescent="0.3">
      <c r="A159" s="22" t="s">
        <v>250</v>
      </c>
      <c r="B159" s="59">
        <v>19.918318574931</v>
      </c>
      <c r="C159" s="60">
        <v>0.22232997361827433</v>
      </c>
      <c r="D159" s="61">
        <v>57.501797643220797</v>
      </c>
      <c r="E159" s="62">
        <v>0.22483762809198599</v>
      </c>
      <c r="F159" s="63">
        <v>6490.9877766145091</v>
      </c>
      <c r="G159" s="60">
        <v>0.23745208661828779</v>
      </c>
      <c r="H159" s="64">
        <v>1605</v>
      </c>
      <c r="I159" s="143"/>
      <c r="J159" s="143"/>
      <c r="K159" s="143"/>
      <c r="L159" s="143"/>
      <c r="Z159" s="5"/>
    </row>
    <row r="160" spans="1:26" ht="15.6" customHeight="1" x14ac:dyDescent="0.3">
      <c r="A160" s="22" t="s">
        <v>262</v>
      </c>
      <c r="B160" s="59">
        <v>3.0799580380701701</v>
      </c>
      <c r="C160" s="60">
        <v>3.43787547514866E-2</v>
      </c>
      <c r="D160" s="61">
        <v>9.4927734996172806</v>
      </c>
      <c r="E160" s="62">
        <v>3.7117668753787886E-2</v>
      </c>
      <c r="F160" s="63">
        <v>952.78659357305196</v>
      </c>
      <c r="G160" s="60">
        <v>3.4854658879646179E-2</v>
      </c>
      <c r="H160" s="64">
        <v>245</v>
      </c>
      <c r="I160" s="143"/>
      <c r="J160" s="143"/>
      <c r="K160" s="143"/>
      <c r="L160" s="143"/>
      <c r="Z160" s="5"/>
    </row>
    <row r="161" spans="1:26" ht="15.6" customHeight="1" x14ac:dyDescent="0.3">
      <c r="A161" s="22" t="s">
        <v>263</v>
      </c>
      <c r="B161" s="59">
        <v>0.49081778938716997</v>
      </c>
      <c r="C161" s="60">
        <v>5.4785500972542433E-3</v>
      </c>
      <c r="D161" s="61">
        <v>1.7075673547385699</v>
      </c>
      <c r="E161" s="62">
        <v>6.6767546334612713E-3</v>
      </c>
      <c r="F161" s="63">
        <v>150.43177576400399</v>
      </c>
      <c r="G161" s="60">
        <v>5.5030667562722948E-3</v>
      </c>
      <c r="H161" s="64">
        <v>39</v>
      </c>
      <c r="Z161" s="5"/>
    </row>
    <row r="162" spans="1:26" ht="15.6" customHeight="1" x14ac:dyDescent="0.3">
      <c r="A162" s="42" t="s">
        <v>264</v>
      </c>
      <c r="B162" s="66">
        <v>11.322643421141199</v>
      </c>
      <c r="C162" s="67">
        <v>0.12638431319598326</v>
      </c>
      <c r="D162" s="68">
        <v>36.557238946459996</v>
      </c>
      <c r="E162" s="69">
        <v>0.14294236408595259</v>
      </c>
      <c r="F162" s="70">
        <v>4122.0870155335297</v>
      </c>
      <c r="G162" s="67">
        <v>0.1507934072202331</v>
      </c>
      <c r="H162" s="71">
        <v>899</v>
      </c>
      <c r="Z162" s="5"/>
    </row>
    <row r="163" spans="1:26" ht="15.6" customHeight="1" x14ac:dyDescent="0.3">
      <c r="A163" s="22" t="s">
        <v>265</v>
      </c>
      <c r="B163" s="59">
        <v>6.7100321451276903</v>
      </c>
      <c r="C163" s="60">
        <v>7.4897952063164047E-2</v>
      </c>
      <c r="D163" s="61">
        <v>19.497085607831096</v>
      </c>
      <c r="E163" s="62">
        <v>7.6235503278878042E-2</v>
      </c>
      <c r="F163" s="63">
        <v>1863.1386841150199</v>
      </c>
      <c r="G163" s="60">
        <v>6.8156986798873206E-2</v>
      </c>
      <c r="H163" s="64">
        <v>535</v>
      </c>
      <c r="Z163" s="5"/>
    </row>
    <row r="164" spans="1:26" ht="15.6" customHeight="1" x14ac:dyDescent="0.3">
      <c r="A164" s="22" t="s">
        <v>266</v>
      </c>
      <c r="B164" s="59">
        <v>0.70086501023222592</v>
      </c>
      <c r="C164" s="60">
        <v>7.8231151213245496E-3</v>
      </c>
      <c r="D164" s="61">
        <v>2.3627200902451397</v>
      </c>
      <c r="E164" s="62">
        <v>9.2384656255808332E-3</v>
      </c>
      <c r="F164" s="63">
        <v>313.36782529470696</v>
      </c>
      <c r="G164" s="60">
        <v>1.1463562489417137E-2</v>
      </c>
      <c r="H164" s="64">
        <v>53</v>
      </c>
      <c r="Z164" s="5"/>
    </row>
    <row r="165" spans="1:26" ht="15.6" customHeight="1" x14ac:dyDescent="0.3">
      <c r="A165" s="22" t="s">
        <v>267</v>
      </c>
      <c r="B165" s="59">
        <v>4.8314394357042501</v>
      </c>
      <c r="C165" s="60">
        <v>5.3928939746468396E-2</v>
      </c>
      <c r="D165" s="61">
        <v>17.574811496388101</v>
      </c>
      <c r="E165" s="62">
        <v>6.8719224319372718E-2</v>
      </c>
      <c r="F165" s="63">
        <v>2383.3489146864699</v>
      </c>
      <c r="G165" s="60">
        <v>8.7187219019368628E-2</v>
      </c>
      <c r="H165" s="64">
        <v>400</v>
      </c>
      <c r="Z165" s="5"/>
    </row>
    <row r="166" spans="1:26" ht="15.6" customHeight="1" x14ac:dyDescent="0.3">
      <c r="A166" s="42" t="s">
        <v>268</v>
      </c>
      <c r="B166" s="66">
        <v>4.2219320592979495</v>
      </c>
      <c r="C166" s="67">
        <v>4.7125566338880154E-2</v>
      </c>
      <c r="D166" s="68">
        <v>11.477530398234899</v>
      </c>
      <c r="E166" s="69">
        <v>4.4878261495482845E-2</v>
      </c>
      <c r="F166" s="70">
        <v>1190.5407845392499</v>
      </c>
      <c r="G166" s="67">
        <v>4.3552137705682697E-2</v>
      </c>
      <c r="H166" s="71">
        <v>348</v>
      </c>
      <c r="Z166" s="5"/>
    </row>
    <row r="167" spans="1:26" ht="15.6" customHeight="1" x14ac:dyDescent="0.3">
      <c r="A167" s="22" t="s">
        <v>269</v>
      </c>
      <c r="B167" s="59">
        <v>3.7869069653291798</v>
      </c>
      <c r="C167" s="60">
        <v>4.2269779074432363E-2</v>
      </c>
      <c r="D167" s="61">
        <v>10.326218559553199</v>
      </c>
      <c r="E167" s="62">
        <v>4.037652009585662E-2</v>
      </c>
      <c r="F167" s="63">
        <v>1052.82375749882</v>
      </c>
      <c r="G167" s="60">
        <v>3.8514199481329246E-2</v>
      </c>
      <c r="H167" s="64">
        <v>319</v>
      </c>
      <c r="Z167" s="5"/>
    </row>
    <row r="168" spans="1:26" ht="15.6" customHeight="1" x14ac:dyDescent="0.3">
      <c r="A168" s="22" t="s">
        <v>270</v>
      </c>
      <c r="B168" s="59">
        <v>0.68177262795976201</v>
      </c>
      <c r="C168" s="60">
        <v>7.6100043192767605E-3</v>
      </c>
      <c r="D168" s="61">
        <v>1.8714850058550598</v>
      </c>
      <c r="E168" s="62">
        <v>7.3176886110059942E-3</v>
      </c>
      <c r="F168" s="63">
        <v>226.78368322187296</v>
      </c>
      <c r="G168" s="60">
        <v>8.296157787574988E-3</v>
      </c>
      <c r="H168" s="64">
        <v>47</v>
      </c>
      <c r="Z168" s="5"/>
    </row>
    <row r="169" spans="1:26" ht="15.6" customHeight="1" x14ac:dyDescent="0.3">
      <c r="A169" s="42" t="s">
        <v>271</v>
      </c>
      <c r="B169" s="66">
        <v>5.1586688626380894</v>
      </c>
      <c r="C169" s="67">
        <v>5.7581502566147844E-2</v>
      </c>
      <c r="D169" s="68">
        <v>22.505082088634499</v>
      </c>
      <c r="E169" s="69">
        <v>8.7997062426109537E-2</v>
      </c>
      <c r="F169" s="70">
        <v>3312.48313736203</v>
      </c>
      <c r="G169" s="67">
        <v>0.12117663134234845</v>
      </c>
      <c r="H169" s="71">
        <v>409</v>
      </c>
      <c r="Z169" s="5"/>
    </row>
    <row r="170" spans="1:26" ht="15.6" customHeight="1" x14ac:dyDescent="0.3">
      <c r="A170" s="22" t="s">
        <v>272</v>
      </c>
      <c r="B170" s="59">
        <v>3.4504403814500297</v>
      </c>
      <c r="C170" s="60">
        <v>3.8514110319769847E-2</v>
      </c>
      <c r="D170" s="61">
        <v>15.323717266462799</v>
      </c>
      <c r="E170" s="62">
        <v>5.9917226677345413E-2</v>
      </c>
      <c r="F170" s="63">
        <v>2750.3179071138502</v>
      </c>
      <c r="G170" s="60">
        <v>0.10061160926241115</v>
      </c>
      <c r="H170" s="64">
        <v>297</v>
      </c>
      <c r="Z170" s="5"/>
    </row>
    <row r="171" spans="1:26" ht="15.6" customHeight="1" x14ac:dyDescent="0.3">
      <c r="A171" s="27" t="s">
        <v>248</v>
      </c>
      <c r="B171" s="59">
        <v>1.2077359888881001</v>
      </c>
      <c r="C171" s="60">
        <v>1.3480852288670754E-2</v>
      </c>
      <c r="D171" s="61">
        <v>4.5369015633423002</v>
      </c>
      <c r="E171" s="62">
        <v>1.7739726898937516E-2</v>
      </c>
      <c r="F171" s="63">
        <v>398.00689872452904</v>
      </c>
      <c r="G171" s="60">
        <v>1.4559813058206847E-2</v>
      </c>
      <c r="H171" s="64">
        <v>81</v>
      </c>
      <c r="Z171" s="5"/>
    </row>
    <row r="172" spans="1:26" ht="15.6" customHeight="1" x14ac:dyDescent="0.3">
      <c r="A172" s="27" t="s">
        <v>273</v>
      </c>
      <c r="B172" s="59">
        <v>0.28789673281768802</v>
      </c>
      <c r="C172" s="60">
        <v>3.2135279276386251E-3</v>
      </c>
      <c r="D172" s="61">
        <v>1.44228141692337</v>
      </c>
      <c r="E172" s="62">
        <v>5.6394607840652491E-3</v>
      </c>
      <c r="F172" s="63">
        <v>103.79769986050898</v>
      </c>
      <c r="G172" s="60">
        <v>3.7971078156785083E-3</v>
      </c>
      <c r="H172" s="64">
        <v>21</v>
      </c>
      <c r="Z172" s="5"/>
    </row>
    <row r="173" spans="1:26" ht="15.6" customHeight="1" x14ac:dyDescent="0.3">
      <c r="A173" s="22" t="s">
        <v>274</v>
      </c>
      <c r="B173" s="59">
        <v>0.60226231374679395</v>
      </c>
      <c r="C173" s="60">
        <v>6.7225033992142288E-3</v>
      </c>
      <c r="D173" s="61">
        <v>2.6448311595820999</v>
      </c>
      <c r="E173" s="62">
        <v>1.034154737759444E-2</v>
      </c>
      <c r="F173" s="63">
        <v>227.42939725447599</v>
      </c>
      <c r="G173" s="60">
        <v>8.3197791761335516E-3</v>
      </c>
      <c r="H173" s="64">
        <v>39</v>
      </c>
      <c r="Z173" s="5"/>
    </row>
    <row r="174" spans="1:26" ht="15.6" customHeight="1" x14ac:dyDescent="0.3">
      <c r="A174" s="42" t="s">
        <v>275</v>
      </c>
      <c r="B174" s="66">
        <v>0.69633342907664997</v>
      </c>
      <c r="C174" s="67">
        <v>7.7725332253187132E-3</v>
      </c>
      <c r="D174" s="68">
        <v>2.95464255580591</v>
      </c>
      <c r="E174" s="69">
        <v>1.1552940105088417E-2</v>
      </c>
      <c r="F174" s="70">
        <v>162.28457763121099</v>
      </c>
      <c r="G174" s="67">
        <v>5.9366637113892522E-3</v>
      </c>
      <c r="H174" s="71">
        <v>58</v>
      </c>
      <c r="Z174" s="5"/>
    </row>
    <row r="175" spans="1:26" ht="15.6" customHeight="1" x14ac:dyDescent="0.3">
      <c r="A175" s="22" t="s">
        <v>276</v>
      </c>
      <c r="B175" s="59">
        <v>0.33279984907167698</v>
      </c>
      <c r="C175" s="60">
        <v>3.7147403474807579E-3</v>
      </c>
      <c r="D175" s="61">
        <v>1.80907281468375</v>
      </c>
      <c r="E175" s="62">
        <v>7.0736508660636799E-3</v>
      </c>
      <c r="F175" s="63">
        <v>100.793461818764</v>
      </c>
      <c r="G175" s="60">
        <v>3.6872073480978327E-3</v>
      </c>
      <c r="H175" s="64">
        <v>29</v>
      </c>
      <c r="Z175" s="5"/>
    </row>
    <row r="176" spans="1:26" ht="15.6" customHeight="1" x14ac:dyDescent="0.3">
      <c r="A176" s="22" t="s">
        <v>253</v>
      </c>
      <c r="B176" s="59">
        <v>0.36353358000497299</v>
      </c>
      <c r="C176" s="60">
        <v>4.0577928778379553E-3</v>
      </c>
      <c r="D176" s="61">
        <v>1.1455697411221502</v>
      </c>
      <c r="E176" s="62">
        <v>4.4792892390246976E-3</v>
      </c>
      <c r="F176" s="63">
        <v>61.4911158124469</v>
      </c>
      <c r="G176" s="60">
        <v>2.249456363291416E-3</v>
      </c>
      <c r="H176" s="64">
        <v>29</v>
      </c>
      <c r="Z176" s="5"/>
    </row>
    <row r="177" spans="1:26" ht="15.6" customHeight="1" x14ac:dyDescent="0.3">
      <c r="A177" s="24" t="s">
        <v>277</v>
      </c>
      <c r="B177" s="59">
        <v>0.28568856003189597</v>
      </c>
      <c r="C177" s="60">
        <v>3.1888801143524358E-3</v>
      </c>
      <c r="D177" s="61">
        <v>1.02660858110396</v>
      </c>
      <c r="E177" s="62">
        <v>4.0141395193669435E-3</v>
      </c>
      <c r="F177" s="63">
        <v>60.318075438151396</v>
      </c>
      <c r="G177" s="60">
        <v>2.2065444222818392E-3</v>
      </c>
      <c r="H177" s="64">
        <v>23</v>
      </c>
      <c r="Z177" s="5"/>
    </row>
    <row r="178" spans="1:26" ht="15.6" customHeight="1" x14ac:dyDescent="0.3">
      <c r="A178" s="25" t="s">
        <v>97</v>
      </c>
      <c r="B178" s="78" t="s">
        <v>164</v>
      </c>
      <c r="C178" s="79" t="s">
        <v>164</v>
      </c>
      <c r="D178" s="80" t="s">
        <v>164</v>
      </c>
      <c r="E178" s="79" t="s">
        <v>164</v>
      </c>
      <c r="F178" s="81" t="s">
        <v>164</v>
      </c>
      <c r="G178" s="79" t="s">
        <v>164</v>
      </c>
      <c r="H178" s="129" t="s">
        <v>164</v>
      </c>
      <c r="I178" s="123"/>
      <c r="J178" s="123"/>
      <c r="K178" s="123"/>
      <c r="Z178" s="5"/>
    </row>
    <row r="179" spans="1:26" ht="15.6" customHeight="1" x14ac:dyDescent="0.3">
      <c r="A179" s="24" t="s">
        <v>278</v>
      </c>
      <c r="B179" s="59">
        <v>15.936419137856399</v>
      </c>
      <c r="C179" s="60">
        <v>0.17788367191539656</v>
      </c>
      <c r="D179" s="61">
        <v>48.717089854360196</v>
      </c>
      <c r="E179" s="62">
        <v>0.19048856521601046</v>
      </c>
      <c r="F179" s="63">
        <v>9429.3656194581508</v>
      </c>
      <c r="G179" s="60">
        <v>0.34494326886483279</v>
      </c>
      <c r="H179" s="64">
        <v>1197</v>
      </c>
      <c r="Z179" s="5"/>
    </row>
    <row r="180" spans="1:26" ht="15.6" customHeight="1" x14ac:dyDescent="0.3">
      <c r="A180" s="27" t="s">
        <v>279</v>
      </c>
      <c r="B180" s="59">
        <v>71.437933787932906</v>
      </c>
      <c r="C180" s="60">
        <v>0.79739632010932282</v>
      </c>
      <c r="D180" s="61">
        <v>199.67944292759901</v>
      </c>
      <c r="E180" s="62">
        <v>0.7807660658738278</v>
      </c>
      <c r="F180" s="63">
        <v>17442.1992450035</v>
      </c>
      <c r="G180" s="60">
        <v>0.63806723236477503</v>
      </c>
      <c r="H180" s="64">
        <v>5324</v>
      </c>
      <c r="Z180" s="5"/>
    </row>
    <row r="181" spans="1:26" ht="15.6" customHeight="1" x14ac:dyDescent="0.3">
      <c r="A181" s="27" t="s">
        <v>254</v>
      </c>
      <c r="B181" s="59">
        <v>2.2146406353278096</v>
      </c>
      <c r="C181" s="60">
        <v>2.472000797527639E-2</v>
      </c>
      <c r="D181" s="61">
        <v>7.3515736679785899</v>
      </c>
      <c r="E181" s="62">
        <v>2.8745368910160989E-2</v>
      </c>
      <c r="F181" s="63">
        <v>464.42476214888097</v>
      </c>
      <c r="G181" s="60">
        <v>1.6989498770396943E-2</v>
      </c>
      <c r="H181" s="64">
        <v>169</v>
      </c>
      <c r="Z181" s="5"/>
    </row>
    <row r="182" spans="1:26" ht="15.6" customHeight="1" x14ac:dyDescent="0.3">
      <c r="A182" s="25" t="s">
        <v>98</v>
      </c>
      <c r="B182" s="78" t="s">
        <v>164</v>
      </c>
      <c r="C182" s="79" t="s">
        <v>164</v>
      </c>
      <c r="D182" s="80" t="s">
        <v>164</v>
      </c>
      <c r="E182" s="79" t="s">
        <v>164</v>
      </c>
      <c r="F182" s="81" t="s">
        <v>164</v>
      </c>
      <c r="G182" s="79" t="s">
        <v>164</v>
      </c>
      <c r="H182" s="129" t="s">
        <v>164</v>
      </c>
      <c r="I182" s="123"/>
      <c r="J182" s="123"/>
      <c r="K182" s="123"/>
      <c r="Z182" s="5"/>
    </row>
    <row r="183" spans="1:26" ht="15.6" customHeight="1" x14ac:dyDescent="0.3">
      <c r="A183" s="24" t="s">
        <v>280</v>
      </c>
      <c r="B183" s="59">
        <v>5.6781434944756093</v>
      </c>
      <c r="C183" s="62">
        <v>6.3379922787077492E-2</v>
      </c>
      <c r="D183" s="61">
        <v>23.501288177679502</v>
      </c>
      <c r="E183" s="62">
        <v>9.1892325241046569E-2</v>
      </c>
      <c r="F183" s="63">
        <v>2632.3726126223601</v>
      </c>
      <c r="G183" s="62">
        <v>9.6296956816952384E-2</v>
      </c>
      <c r="H183" s="64">
        <v>422</v>
      </c>
      <c r="Z183" s="5"/>
    </row>
    <row r="184" spans="1:26" ht="15.6" customHeight="1" x14ac:dyDescent="0.3">
      <c r="A184" s="27" t="s">
        <v>281</v>
      </c>
      <c r="B184" s="59">
        <v>7.1114421616798698</v>
      </c>
      <c r="C184" s="62">
        <v>7.9378524961645575E-2</v>
      </c>
      <c r="D184" s="61">
        <v>24.730473577663101</v>
      </c>
      <c r="E184" s="62">
        <v>9.6698559848395302E-2</v>
      </c>
      <c r="F184" s="63">
        <v>3039.5812819198295</v>
      </c>
      <c r="G184" s="62">
        <v>0.11119338730509792</v>
      </c>
      <c r="H184" s="64">
        <v>495</v>
      </c>
      <c r="Z184" s="5"/>
    </row>
    <row r="185" spans="1:26" ht="15.6" customHeight="1" x14ac:dyDescent="0.3">
      <c r="A185" s="27" t="s">
        <v>282</v>
      </c>
      <c r="B185" s="59">
        <v>10.686184630397699</v>
      </c>
      <c r="C185" s="62">
        <v>0.1192801057990187</v>
      </c>
      <c r="D185" s="61">
        <v>32.710778823125104</v>
      </c>
      <c r="E185" s="62">
        <v>0.12790233045001315</v>
      </c>
      <c r="F185" s="63">
        <v>4066.6337933775399</v>
      </c>
      <c r="G185" s="62">
        <v>0.14876482794019091</v>
      </c>
      <c r="H185" s="64">
        <v>815</v>
      </c>
      <c r="Z185" s="5"/>
    </row>
    <row r="186" spans="1:26" ht="15.6" customHeight="1" x14ac:dyDescent="0.3">
      <c r="A186" s="30" t="s">
        <v>283</v>
      </c>
      <c r="B186" s="59">
        <v>9.4421574063507503</v>
      </c>
      <c r="C186" s="62">
        <v>0.10539416764302999</v>
      </c>
      <c r="D186" s="61">
        <v>26.464786343128697</v>
      </c>
      <c r="E186" s="62">
        <v>0.10347989164216592</v>
      </c>
      <c r="F186" s="63">
        <v>3395.2424681725797</v>
      </c>
      <c r="G186" s="62">
        <v>0.12420411752232516</v>
      </c>
      <c r="H186" s="64">
        <v>711</v>
      </c>
      <c r="Z186" s="5"/>
    </row>
    <row r="187" spans="1:26" ht="15.6" customHeight="1" x14ac:dyDescent="0.3">
      <c r="A187" s="30" t="s">
        <v>284</v>
      </c>
      <c r="B187" s="59">
        <v>9.0033960417393999</v>
      </c>
      <c r="C187" s="62">
        <v>0.10049667580646829</v>
      </c>
      <c r="D187" s="61">
        <v>24.159522627783399</v>
      </c>
      <c r="E187" s="62">
        <v>9.4466086037327368E-2</v>
      </c>
      <c r="F187" s="63">
        <v>3048.0714819842701</v>
      </c>
      <c r="G187" s="62">
        <v>0.11150397419733818</v>
      </c>
      <c r="H187" s="64">
        <v>666</v>
      </c>
      <c r="Z187" s="5"/>
    </row>
    <row r="188" spans="1:26" ht="15.6" customHeight="1" x14ac:dyDescent="0.3">
      <c r="A188" s="42" t="s">
        <v>285</v>
      </c>
      <c r="B188" s="66">
        <v>11.283435208030999</v>
      </c>
      <c r="C188" s="67">
        <v>0.12594666777156566</v>
      </c>
      <c r="D188" s="68">
        <v>27.3337484792984</v>
      </c>
      <c r="E188" s="69">
        <v>0.10687761821082695</v>
      </c>
      <c r="F188" s="70">
        <v>3936.4992159906401</v>
      </c>
      <c r="G188" s="67">
        <v>0.14400426945431047</v>
      </c>
      <c r="H188" s="71">
        <v>874</v>
      </c>
      <c r="I188" s="123"/>
      <c r="J188" s="123"/>
      <c r="K188" s="123"/>
      <c r="Z188" s="5"/>
    </row>
    <row r="189" spans="1:26" ht="15.6" customHeight="1" x14ac:dyDescent="0.3">
      <c r="A189" s="31" t="s">
        <v>286</v>
      </c>
      <c r="B189" s="59">
        <v>5.4079290091564092</v>
      </c>
      <c r="C189" s="62">
        <v>6.0363765616667266E-2</v>
      </c>
      <c r="D189" s="61">
        <v>13.8085042392281</v>
      </c>
      <c r="E189" s="62">
        <v>5.3992596195159233E-2</v>
      </c>
      <c r="F189" s="63">
        <v>1918.0106822523999</v>
      </c>
      <c r="G189" s="62">
        <v>7.0164303851845911E-2</v>
      </c>
      <c r="H189" s="64">
        <v>412</v>
      </c>
      <c r="Z189" s="5"/>
    </row>
    <row r="190" spans="1:26" ht="15.6" customHeight="1" x14ac:dyDescent="0.3">
      <c r="A190" s="31" t="s">
        <v>287</v>
      </c>
      <c r="B190" s="59">
        <v>3.8493735326894094</v>
      </c>
      <c r="C190" s="62">
        <v>4.2967036236023479E-2</v>
      </c>
      <c r="D190" s="61">
        <v>9.0647351977293891</v>
      </c>
      <c r="E190" s="62">
        <v>3.5443997312659625E-2</v>
      </c>
      <c r="F190" s="63">
        <v>1309.84147869505</v>
      </c>
      <c r="G190" s="62">
        <v>4.7916373125192299E-2</v>
      </c>
      <c r="H190" s="64">
        <v>300</v>
      </c>
      <c r="Z190" s="5"/>
    </row>
    <row r="191" spans="1:26" ht="15.6" customHeight="1" x14ac:dyDescent="0.3">
      <c r="A191" s="31" t="s">
        <v>288</v>
      </c>
      <c r="B191" s="59">
        <v>2.0261326661852097</v>
      </c>
      <c r="C191" s="62">
        <v>2.2615865918875232E-2</v>
      </c>
      <c r="D191" s="61">
        <v>4.4605090423408997</v>
      </c>
      <c r="E191" s="62">
        <v>1.7441024703008047E-2</v>
      </c>
      <c r="F191" s="63">
        <v>708.64705504318397</v>
      </c>
      <c r="G191" s="62">
        <v>2.5923592477272044E-2</v>
      </c>
      <c r="H191" s="64">
        <v>162</v>
      </c>
      <c r="Z191" s="5"/>
    </row>
    <row r="192" spans="1:26" ht="15.6" customHeight="1" x14ac:dyDescent="0.3">
      <c r="A192" s="32" t="s">
        <v>289</v>
      </c>
      <c r="B192" s="59">
        <v>2.0513690597438599</v>
      </c>
      <c r="C192" s="62">
        <v>2.289755669980173E-2</v>
      </c>
      <c r="D192" s="61">
        <v>7.8927328886626098</v>
      </c>
      <c r="E192" s="62">
        <v>3.08613541590682E-2</v>
      </c>
      <c r="F192" s="63">
        <v>247.924379986395</v>
      </c>
      <c r="G192" s="62">
        <v>9.0695227563684522E-3</v>
      </c>
      <c r="H192" s="64">
        <v>154</v>
      </c>
      <c r="Z192" s="5"/>
    </row>
    <row r="193" spans="1:26" ht="15.6" customHeight="1" x14ac:dyDescent="0.3">
      <c r="A193" s="33" t="s">
        <v>277</v>
      </c>
      <c r="B193" s="59">
        <v>0.267798965379</v>
      </c>
      <c r="C193" s="62">
        <v>2.9891949304722116E-3</v>
      </c>
      <c r="D193" s="61">
        <v>0.91878404735703301</v>
      </c>
      <c r="E193" s="62">
        <v>3.5925350928722615E-3</v>
      </c>
      <c r="F193" s="63">
        <v>54.473706136421995</v>
      </c>
      <c r="G193" s="62">
        <v>1.9927468103585395E-3</v>
      </c>
      <c r="H193" s="64">
        <v>26</v>
      </c>
      <c r="Z193" s="5"/>
    </row>
    <row r="194" spans="1:26" ht="15.6" customHeight="1" x14ac:dyDescent="0.3">
      <c r="A194" s="33" t="s">
        <v>290</v>
      </c>
      <c r="B194" s="59">
        <v>34.065066593320196</v>
      </c>
      <c r="C194" s="62">
        <v>0.38023718360091918</v>
      </c>
      <c r="D194" s="61">
        <v>88.0359914852407</v>
      </c>
      <c r="E194" s="62">
        <v>0.3442292993182865</v>
      </c>
      <c r="F194" s="63">
        <v>6915.1906864204702</v>
      </c>
      <c r="G194" s="62">
        <v>0.25297019719706187</v>
      </c>
      <c r="H194" s="64">
        <v>2527</v>
      </c>
      <c r="Z194" s="5"/>
    </row>
    <row r="195" spans="1:26" ht="15.6" customHeight="1" x14ac:dyDescent="0.3">
      <c r="A195" s="25" t="s">
        <v>291</v>
      </c>
      <c r="B195" s="78" t="s">
        <v>164</v>
      </c>
      <c r="C195" s="79" t="s">
        <v>164</v>
      </c>
      <c r="D195" s="80" t="s">
        <v>164</v>
      </c>
      <c r="E195" s="79" t="s">
        <v>164</v>
      </c>
      <c r="F195" s="81" t="s">
        <v>164</v>
      </c>
      <c r="G195" s="79" t="s">
        <v>164</v>
      </c>
      <c r="H195" s="129" t="s">
        <v>164</v>
      </c>
      <c r="I195" s="123"/>
      <c r="J195" s="123"/>
      <c r="K195" s="123"/>
      <c r="Z195" s="5"/>
    </row>
    <row r="196" spans="1:26" ht="15.6" customHeight="1" x14ac:dyDescent="0.3">
      <c r="A196" s="31" t="s">
        <v>292</v>
      </c>
      <c r="B196" s="59">
        <v>3.0000539298293196</v>
      </c>
      <c r="C196" s="60">
        <v>3.3486858268841777E-2</v>
      </c>
      <c r="D196" s="61">
        <v>12.670786159638</v>
      </c>
      <c r="E196" s="62">
        <v>4.9544007717289874E-2</v>
      </c>
      <c r="F196" s="63">
        <v>1906.1553482542199</v>
      </c>
      <c r="G196" s="60">
        <v>6.973061426679282E-2</v>
      </c>
      <c r="H196" s="64">
        <v>219</v>
      </c>
      <c r="I196" s="143"/>
      <c r="J196" s="143"/>
      <c r="K196" s="143"/>
      <c r="L196" s="143"/>
      <c r="Z196" s="5"/>
    </row>
    <row r="197" spans="1:26" ht="15.6" customHeight="1" x14ac:dyDescent="0.3">
      <c r="A197" s="31" t="s">
        <v>293</v>
      </c>
      <c r="B197" s="59">
        <v>17.846359596365897</v>
      </c>
      <c r="C197" s="60">
        <v>0.19920259048552805</v>
      </c>
      <c r="D197" s="61">
        <v>48.302813285159992</v>
      </c>
      <c r="E197" s="62">
        <v>0.1888687034897564</v>
      </c>
      <c r="F197" s="63">
        <v>7278.2657034293698</v>
      </c>
      <c r="G197" s="60">
        <v>0.26625213876816423</v>
      </c>
      <c r="H197" s="64">
        <v>1423</v>
      </c>
      <c r="Z197" s="5"/>
    </row>
    <row r="198" spans="1:26" ht="15.6" customHeight="1" x14ac:dyDescent="0.3">
      <c r="A198" s="31" t="s">
        <v>294</v>
      </c>
      <c r="B198" s="59">
        <v>4.37067766989344</v>
      </c>
      <c r="C198" s="60">
        <v>4.878587755215455E-2</v>
      </c>
      <c r="D198" s="61">
        <v>15.8185510869337</v>
      </c>
      <c r="E198" s="62">
        <v>6.1852075100427541E-2</v>
      </c>
      <c r="F198" s="63">
        <v>1660.03508934708</v>
      </c>
      <c r="G198" s="60">
        <v>6.0727089526369578E-2</v>
      </c>
      <c r="H198" s="64">
        <v>271</v>
      </c>
      <c r="Z198" s="5"/>
    </row>
    <row r="199" spans="1:26" ht="15.6" customHeight="1" x14ac:dyDescent="0.3">
      <c r="A199" s="31" t="s">
        <v>295</v>
      </c>
      <c r="B199" s="59">
        <v>1.9794839980715999</v>
      </c>
      <c r="C199" s="60">
        <v>2.2095169500048001E-2</v>
      </c>
      <c r="D199" s="61">
        <v>6.6885136242188503</v>
      </c>
      <c r="E199" s="62">
        <v>2.6152739572787843E-2</v>
      </c>
      <c r="F199" s="63">
        <v>1006.2675463852599</v>
      </c>
      <c r="G199" s="60">
        <v>3.6811088975747273E-2</v>
      </c>
      <c r="H199" s="64">
        <v>151</v>
      </c>
      <c r="Z199" s="5"/>
    </row>
    <row r="200" spans="1:26" ht="32.700000000000003" customHeight="1" x14ac:dyDescent="0.3">
      <c r="A200" s="31" t="s">
        <v>296</v>
      </c>
      <c r="B200" s="88">
        <v>14.711472434952499</v>
      </c>
      <c r="C200" s="89">
        <v>0.16421071216651578</v>
      </c>
      <c r="D200" s="90">
        <v>36.857705795803895</v>
      </c>
      <c r="E200" s="91">
        <v>0.14411721872520958</v>
      </c>
      <c r="F200" s="92">
        <v>4848.2090870382099</v>
      </c>
      <c r="G200" s="89">
        <v>0.17735626744307398</v>
      </c>
      <c r="H200" s="93">
        <v>1094</v>
      </c>
      <c r="Z200" s="5"/>
    </row>
    <row r="201" spans="1:26" ht="15.6" customHeight="1" x14ac:dyDescent="0.3">
      <c r="A201" s="31" t="s">
        <v>297</v>
      </c>
      <c r="B201" s="59">
        <v>6.1692402913784301</v>
      </c>
      <c r="C201" s="60">
        <v>6.886158719005793E-2</v>
      </c>
      <c r="D201" s="61">
        <v>21.488031050542297</v>
      </c>
      <c r="E201" s="62">
        <v>8.4020293830595866E-2</v>
      </c>
      <c r="F201" s="63">
        <v>2450.3672033545399</v>
      </c>
      <c r="G201" s="60">
        <v>8.9638869374211852E-2</v>
      </c>
      <c r="H201" s="64">
        <v>463</v>
      </c>
      <c r="Z201" s="5"/>
    </row>
    <row r="202" spans="1:26" ht="15.6" customHeight="1" x14ac:dyDescent="0.3">
      <c r="A202" s="31" t="s">
        <v>298</v>
      </c>
      <c r="B202" s="59">
        <v>2.1799065222215201</v>
      </c>
      <c r="C202" s="60">
        <v>2.4332302837338952E-2</v>
      </c>
      <c r="D202" s="61">
        <v>6.1616519033482504</v>
      </c>
      <c r="E202" s="62">
        <v>2.4092658940387413E-2</v>
      </c>
      <c r="F202" s="63">
        <v>1101.38097727068</v>
      </c>
      <c r="G202" s="60">
        <v>4.029051050701795E-2</v>
      </c>
      <c r="H202" s="64">
        <v>178</v>
      </c>
      <c r="Z202" s="5"/>
    </row>
    <row r="203" spans="1:26" ht="15.6" customHeight="1" x14ac:dyDescent="0.3">
      <c r="A203" s="31" t="s">
        <v>299</v>
      </c>
      <c r="B203" s="59">
        <v>0.99036752910581693</v>
      </c>
      <c r="C203" s="60">
        <v>1.105456697010654E-2</v>
      </c>
      <c r="D203" s="61">
        <v>3.7424160858039102</v>
      </c>
      <c r="E203" s="62">
        <v>1.4633211317779506E-2</v>
      </c>
      <c r="F203" s="63">
        <v>408.20750821297901</v>
      </c>
      <c r="G203" s="60">
        <v>1.4932969824352242E-2</v>
      </c>
      <c r="H203" s="64">
        <v>71</v>
      </c>
      <c r="Z203" s="5"/>
    </row>
    <row r="204" spans="1:26" ht="15.6" customHeight="1" x14ac:dyDescent="0.3">
      <c r="A204" s="31" t="s">
        <v>300</v>
      </c>
      <c r="B204" s="59">
        <v>6.4364216384038091</v>
      </c>
      <c r="C204" s="60">
        <v>7.1843888211701928E-2</v>
      </c>
      <c r="D204" s="61">
        <v>22.421564788041799</v>
      </c>
      <c r="E204" s="62">
        <v>8.7670501648194066E-2</v>
      </c>
      <c r="F204" s="63">
        <v>1609.68713803286</v>
      </c>
      <c r="G204" s="60">
        <v>5.8885270298240804E-2</v>
      </c>
      <c r="H204" s="64">
        <v>463</v>
      </c>
      <c r="Z204" s="5"/>
    </row>
    <row r="205" spans="1:26" ht="15.6" customHeight="1" x14ac:dyDescent="0.3">
      <c r="A205" s="31" t="s">
        <v>301</v>
      </c>
      <c r="B205" s="59">
        <v>36.116435653063995</v>
      </c>
      <c r="C205" s="60">
        <v>0.40313474030072022</v>
      </c>
      <c r="D205" s="61">
        <v>95.928724373903293</v>
      </c>
      <c r="E205" s="62">
        <v>0.37509065347735465</v>
      </c>
      <c r="F205" s="63">
        <v>7163.1150664068691</v>
      </c>
      <c r="G205" s="60">
        <v>0.26203971995343045</v>
      </c>
      <c r="H205" s="64">
        <v>2681</v>
      </c>
      <c r="Z205" s="5"/>
    </row>
    <row r="206" spans="1:26" ht="15.6" customHeight="1" x14ac:dyDescent="0.3">
      <c r="A206" s="25" t="s">
        <v>302</v>
      </c>
      <c r="B206" s="78" t="s">
        <v>164</v>
      </c>
      <c r="C206" s="79"/>
      <c r="D206" s="80" t="s">
        <v>164</v>
      </c>
      <c r="E206" s="79" t="s">
        <v>164</v>
      </c>
      <c r="F206" s="81" t="s">
        <v>164</v>
      </c>
      <c r="G206" s="79" t="s">
        <v>164</v>
      </c>
      <c r="H206" s="129" t="s">
        <v>164</v>
      </c>
      <c r="I206" s="123"/>
      <c r="J206" s="123"/>
      <c r="K206" s="123"/>
      <c r="Z206" s="5"/>
    </row>
    <row r="207" spans="1:26" ht="15.6" customHeight="1" x14ac:dyDescent="0.3">
      <c r="A207" s="27" t="s">
        <v>303</v>
      </c>
      <c r="B207" s="59">
        <v>75.869220767357604</v>
      </c>
      <c r="C207" s="60">
        <v>0.84685872395251016</v>
      </c>
      <c r="D207" s="61">
        <v>206.457699694366</v>
      </c>
      <c r="E207" s="62">
        <v>0.80726970987282576</v>
      </c>
      <c r="F207" s="63">
        <v>21837.070018174196</v>
      </c>
      <c r="G207" s="60">
        <v>0.79883956339070139</v>
      </c>
      <c r="H207" s="64">
        <v>5710</v>
      </c>
      <c r="Z207" s="5"/>
    </row>
    <row r="208" spans="1:26" ht="15.6" customHeight="1" x14ac:dyDescent="0.3">
      <c r="A208" s="27" t="s">
        <v>304</v>
      </c>
      <c r="B208" s="59">
        <v>11.943946512856499</v>
      </c>
      <c r="C208" s="60">
        <v>0.13331935138559575</v>
      </c>
      <c r="D208" s="61">
        <v>38.818535972222698</v>
      </c>
      <c r="E208" s="62">
        <v>0.15178425565321371</v>
      </c>
      <c r="F208" s="63">
        <v>4809.8896275484894</v>
      </c>
      <c r="G208" s="60">
        <v>0.17595447222683575</v>
      </c>
      <c r="H208" s="64">
        <v>864</v>
      </c>
      <c r="Z208" s="5"/>
    </row>
    <row r="209" spans="1:26" ht="15.6" customHeight="1" x14ac:dyDescent="0.3">
      <c r="A209" s="27" t="s">
        <v>305</v>
      </c>
      <c r="B209" s="59">
        <v>1.7758262809032099</v>
      </c>
      <c r="C209" s="60">
        <v>1.9821924661892129E-2</v>
      </c>
      <c r="D209" s="61">
        <v>10.4718707833488</v>
      </c>
      <c r="E209" s="62">
        <v>4.0946034473958622E-2</v>
      </c>
      <c r="F209" s="63">
        <v>689.029980887737</v>
      </c>
      <c r="G209" s="60">
        <v>2.5205964382463628E-2</v>
      </c>
      <c r="H209" s="64">
        <v>116</v>
      </c>
      <c r="Z209" s="5"/>
    </row>
    <row r="210" spans="1:26" ht="15.6" customHeight="1" x14ac:dyDescent="0.3">
      <c r="A210" s="25" t="s">
        <v>101</v>
      </c>
      <c r="B210" s="78" t="s">
        <v>164</v>
      </c>
      <c r="C210" s="79" t="s">
        <v>164</v>
      </c>
      <c r="D210" s="80" t="s">
        <v>164</v>
      </c>
      <c r="E210" s="79" t="s">
        <v>164</v>
      </c>
      <c r="F210" s="81" t="s">
        <v>164</v>
      </c>
      <c r="G210" s="79" t="s">
        <v>164</v>
      </c>
      <c r="H210" s="129" t="s">
        <v>164</v>
      </c>
      <c r="I210" s="123"/>
      <c r="J210" s="123"/>
      <c r="K210" s="123"/>
      <c r="Z210" s="5"/>
    </row>
    <row r="211" spans="1:26" ht="15.6" customHeight="1" x14ac:dyDescent="0.3">
      <c r="A211" s="27" t="s">
        <v>306</v>
      </c>
      <c r="B211" s="59">
        <v>25.425843347748199</v>
      </c>
      <c r="C211" s="60">
        <v>0.28380543565770411</v>
      </c>
      <c r="D211" s="61">
        <v>71.261187739389598</v>
      </c>
      <c r="E211" s="62">
        <v>0.27863818320523437</v>
      </c>
      <c r="F211" s="63">
        <v>9181.5338269897711</v>
      </c>
      <c r="G211" s="60">
        <v>0.33587713312752893</v>
      </c>
      <c r="H211" s="64">
        <v>2166</v>
      </c>
      <c r="Z211" s="5"/>
    </row>
    <row r="212" spans="1:26" ht="15.6" customHeight="1" x14ac:dyDescent="0.3">
      <c r="A212" s="27" t="s">
        <v>307</v>
      </c>
      <c r="B212" s="59">
        <v>31.783742207273999</v>
      </c>
      <c r="C212" s="60">
        <v>0.35477284590312058</v>
      </c>
      <c r="D212" s="61">
        <v>86.243489909001795</v>
      </c>
      <c r="E212" s="62">
        <v>0.33722044360818654</v>
      </c>
      <c r="F212" s="63">
        <v>10041.699317896298</v>
      </c>
      <c r="G212" s="60">
        <v>0.36734354435520927</v>
      </c>
      <c r="H212" s="64">
        <v>2477</v>
      </c>
      <c r="Z212" s="5"/>
    </row>
    <row r="213" spans="1:26" ht="15.6" customHeight="1" x14ac:dyDescent="0.3">
      <c r="A213" s="27" t="s">
        <v>308</v>
      </c>
      <c r="B213" s="59">
        <v>21.9051520756903</v>
      </c>
      <c r="C213" s="60">
        <v>0.24450717889521367</v>
      </c>
      <c r="D213" s="61">
        <v>64.678819620783997</v>
      </c>
      <c r="E213" s="62">
        <v>0.25290048289544115</v>
      </c>
      <c r="F213" s="63">
        <v>5574.9255778730894</v>
      </c>
      <c r="G213" s="60">
        <v>0.20394087260137606</v>
      </c>
      <c r="H213" s="64">
        <v>1380</v>
      </c>
      <c r="Z213" s="5"/>
    </row>
    <row r="214" spans="1:26" ht="15.6" customHeight="1" x14ac:dyDescent="0.3">
      <c r="A214" s="27" t="s">
        <v>309</v>
      </c>
      <c r="B214" s="59">
        <v>7.9422298161459794</v>
      </c>
      <c r="C214" s="60">
        <v>8.865184773761077E-2</v>
      </c>
      <c r="D214" s="61">
        <v>25.939672301108597</v>
      </c>
      <c r="E214" s="62">
        <v>0.10142664460425328</v>
      </c>
      <c r="F214" s="63">
        <v>2027.6264014489998</v>
      </c>
      <c r="G214" s="60">
        <v>7.4174245349990675E-2</v>
      </c>
      <c r="H214" s="64">
        <v>517</v>
      </c>
      <c r="Z214" s="5"/>
    </row>
    <row r="215" spans="1:26" ht="15.6" customHeight="1" x14ac:dyDescent="0.3">
      <c r="A215" s="27" t="s">
        <v>310</v>
      </c>
      <c r="B215" s="59">
        <v>2.5320261142588998</v>
      </c>
      <c r="C215" s="60">
        <v>2.826269180634957E-2</v>
      </c>
      <c r="D215" s="61">
        <v>7.6249368796546095</v>
      </c>
      <c r="E215" s="62">
        <v>2.9814245686887113E-2</v>
      </c>
      <c r="F215" s="63">
        <v>510.20450240239597</v>
      </c>
      <c r="G215" s="60">
        <v>1.8664204565900698E-2</v>
      </c>
      <c r="H215" s="64">
        <v>150</v>
      </c>
      <c r="Z215" s="5"/>
    </row>
    <row r="216" spans="1:26" ht="15.6" customHeight="1" x14ac:dyDescent="0.3">
      <c r="A216" s="25" t="s">
        <v>311</v>
      </c>
      <c r="B216" s="78" t="s">
        <v>164</v>
      </c>
      <c r="C216" s="79" t="s">
        <v>164</v>
      </c>
      <c r="D216" s="80" t="s">
        <v>164</v>
      </c>
      <c r="E216" s="79" t="s">
        <v>164</v>
      </c>
      <c r="F216" s="81" t="s">
        <v>164</v>
      </c>
      <c r="G216" s="79" t="s">
        <v>164</v>
      </c>
      <c r="H216" s="129" t="s">
        <v>164</v>
      </c>
      <c r="I216" s="123"/>
      <c r="J216" s="123"/>
      <c r="K216" s="123"/>
      <c r="Z216" s="5"/>
    </row>
    <row r="217" spans="1:26" ht="15.6" customHeight="1" x14ac:dyDescent="0.3">
      <c r="A217" s="22" t="s">
        <v>312</v>
      </c>
      <c r="B217" s="59">
        <v>25.063521815547997</v>
      </c>
      <c r="C217" s="60">
        <v>0.27976117176101212</v>
      </c>
      <c r="D217" s="61">
        <v>76.776665129516303</v>
      </c>
      <c r="E217" s="62">
        <v>0.3002042368769019</v>
      </c>
      <c r="F217" s="63">
        <v>5431.1984039684594</v>
      </c>
      <c r="G217" s="60">
        <v>0.19868307232167748</v>
      </c>
      <c r="H217" s="64">
        <v>1161</v>
      </c>
      <c r="Z217" s="5"/>
    </row>
    <row r="218" spans="1:26" ht="15.6" customHeight="1" x14ac:dyDescent="0.3">
      <c r="A218" s="22" t="s">
        <v>313</v>
      </c>
      <c r="B218" s="59">
        <v>64.525471745569305</v>
      </c>
      <c r="C218" s="60">
        <v>0.72023882823898577</v>
      </c>
      <c r="D218" s="61">
        <v>178.97144132042197</v>
      </c>
      <c r="E218" s="62">
        <v>0.69979576312309932</v>
      </c>
      <c r="F218" s="63">
        <v>21904.791222641998</v>
      </c>
      <c r="G218" s="60">
        <v>0.80131692767832463</v>
      </c>
      <c r="H218" s="64">
        <v>5529</v>
      </c>
      <c r="Z218" s="5"/>
    </row>
    <row r="219" spans="1:26" ht="15.6" customHeight="1" x14ac:dyDescent="0.3">
      <c r="A219" s="25" t="s">
        <v>103</v>
      </c>
      <c r="B219" s="78" t="s">
        <v>164</v>
      </c>
      <c r="C219" s="79" t="s">
        <v>164</v>
      </c>
      <c r="D219" s="80" t="s">
        <v>164</v>
      </c>
      <c r="E219" s="79" t="s">
        <v>164</v>
      </c>
      <c r="F219" s="81" t="s">
        <v>164</v>
      </c>
      <c r="G219" s="79" t="s">
        <v>164</v>
      </c>
      <c r="H219" s="129" t="s">
        <v>164</v>
      </c>
      <c r="I219" s="123"/>
      <c r="J219" s="123"/>
      <c r="K219" s="123"/>
      <c r="Z219" s="5"/>
    </row>
    <row r="220" spans="1:26" ht="15.6" customHeight="1" x14ac:dyDescent="0.3">
      <c r="A220" s="42" t="s">
        <v>314</v>
      </c>
      <c r="B220" s="66">
        <v>15.4530029655868</v>
      </c>
      <c r="C220" s="67">
        <v>0.17248773930075217</v>
      </c>
      <c r="D220" s="68">
        <v>42.798872753366197</v>
      </c>
      <c r="E220" s="69">
        <v>0.16734776005758606</v>
      </c>
      <c r="F220" s="70">
        <v>6602.2007453409597</v>
      </c>
      <c r="G220" s="67">
        <v>0.24152045839650171</v>
      </c>
      <c r="H220" s="71">
        <v>1122</v>
      </c>
      <c r="I220" s="123"/>
      <c r="J220" s="123"/>
      <c r="K220" s="123"/>
      <c r="Z220" s="5"/>
    </row>
    <row r="221" spans="1:26" ht="15.6" customHeight="1" x14ac:dyDescent="0.3">
      <c r="A221" s="21" t="s">
        <v>315</v>
      </c>
      <c r="B221" s="59">
        <v>2.7444015102058898</v>
      </c>
      <c r="C221" s="60">
        <v>3.0633244119811023E-2</v>
      </c>
      <c r="D221" s="61">
        <v>8.0476891172296199</v>
      </c>
      <c r="E221" s="62">
        <v>3.1467248101815108E-2</v>
      </c>
      <c r="F221" s="63">
        <v>1481.7803934521999</v>
      </c>
      <c r="G221" s="60">
        <v>5.420620997052731E-2</v>
      </c>
      <c r="H221" s="64">
        <v>197</v>
      </c>
      <c r="Z221" s="5"/>
    </row>
    <row r="222" spans="1:26" ht="15.6" customHeight="1" x14ac:dyDescent="0.3">
      <c r="A222" s="21" t="s">
        <v>316</v>
      </c>
      <c r="B222" s="59">
        <v>2.3945940775197099</v>
      </c>
      <c r="C222" s="60">
        <v>2.6728663671013571E-2</v>
      </c>
      <c r="D222" s="61">
        <v>6.5730308725072897</v>
      </c>
      <c r="E222" s="62">
        <v>2.570119076832322E-2</v>
      </c>
      <c r="F222" s="63">
        <v>822.36471257498795</v>
      </c>
      <c r="G222" s="60">
        <v>3.0083590307425766E-2</v>
      </c>
      <c r="H222" s="64">
        <v>156</v>
      </c>
      <c r="Z222" s="5"/>
    </row>
    <row r="223" spans="1:26" ht="15.6" customHeight="1" x14ac:dyDescent="0.3">
      <c r="A223" s="21" t="s">
        <v>317</v>
      </c>
      <c r="B223" s="59">
        <v>2.01863493609466</v>
      </c>
      <c r="C223" s="60">
        <v>2.2532175615049745E-2</v>
      </c>
      <c r="D223" s="61">
        <v>4.944619439443569</v>
      </c>
      <c r="E223" s="62">
        <v>1.9333943496514079E-2</v>
      </c>
      <c r="F223" s="63">
        <v>723.60676699696398</v>
      </c>
      <c r="G223" s="60">
        <v>2.6470845829285952E-2</v>
      </c>
      <c r="H223" s="64">
        <v>129</v>
      </c>
      <c r="Z223" s="5"/>
    </row>
    <row r="224" spans="1:26" ht="15.6" customHeight="1" x14ac:dyDescent="0.3">
      <c r="A224" s="21" t="s">
        <v>318</v>
      </c>
      <c r="B224" s="59">
        <v>4.8300767374032505</v>
      </c>
      <c r="C224" s="60">
        <v>5.3913729191613018E-2</v>
      </c>
      <c r="D224" s="61">
        <v>14.448499820012399</v>
      </c>
      <c r="E224" s="62">
        <v>5.6495041236368469E-2</v>
      </c>
      <c r="F224" s="63">
        <v>1727.74727746444</v>
      </c>
      <c r="G224" s="60">
        <v>6.3204123979566956E-2</v>
      </c>
      <c r="H224" s="64">
        <v>350</v>
      </c>
      <c r="Z224" s="5"/>
    </row>
    <row r="225" spans="1:26" ht="15.6" customHeight="1" x14ac:dyDescent="0.3">
      <c r="A225" s="21" t="s">
        <v>319</v>
      </c>
      <c r="B225" s="59">
        <v>1.6795785689400298</v>
      </c>
      <c r="C225" s="60">
        <v>1.8747599478212952E-2</v>
      </c>
      <c r="D225" s="61">
        <v>3.8417617743154699</v>
      </c>
      <c r="E225" s="62">
        <v>1.5021662633766107E-2</v>
      </c>
      <c r="F225" s="63">
        <v>1167.5209376263799</v>
      </c>
      <c r="G225" s="60">
        <v>4.2710030021735484E-2</v>
      </c>
      <c r="H225" s="64">
        <v>161</v>
      </c>
      <c r="Z225" s="5"/>
    </row>
    <row r="226" spans="1:26" ht="15.6" customHeight="1" x14ac:dyDescent="0.3">
      <c r="A226" s="21" t="s">
        <v>320</v>
      </c>
      <c r="B226" s="59">
        <v>1.7857171354232999</v>
      </c>
      <c r="C226" s="60">
        <v>1.9932327225052327E-2</v>
      </c>
      <c r="D226" s="61">
        <v>4.9432717298578792</v>
      </c>
      <c r="E226" s="62">
        <v>1.9328673820799183E-2</v>
      </c>
      <c r="F226" s="63">
        <v>679.18065722598999</v>
      </c>
      <c r="G226" s="60">
        <v>2.4845658287960318E-2</v>
      </c>
      <c r="H226" s="64">
        <v>129</v>
      </c>
      <c r="Z226" s="5"/>
    </row>
    <row r="227" spans="1:26" ht="15.6" customHeight="1" x14ac:dyDescent="0.3">
      <c r="A227" s="34" t="s">
        <v>321</v>
      </c>
      <c r="B227" s="59">
        <v>73.014092236125194</v>
      </c>
      <c r="C227" s="94">
        <v>0.81498953536424179</v>
      </c>
      <c r="D227" s="61">
        <v>209.49866510293097</v>
      </c>
      <c r="E227" s="95">
        <v>0.81916018073799424</v>
      </c>
      <c r="F227" s="63">
        <v>20405.243234604699</v>
      </c>
      <c r="G227" s="94">
        <v>0.74646074692467246</v>
      </c>
      <c r="H227" s="64">
        <v>5484</v>
      </c>
      <c r="Z227" s="5"/>
    </row>
    <row r="228" spans="1:26" ht="15.6" customHeight="1" x14ac:dyDescent="0.3">
      <c r="A228" s="34" t="s">
        <v>322</v>
      </c>
      <c r="B228" s="59">
        <v>1.1218983594051199</v>
      </c>
      <c r="C228" s="94">
        <v>1.2522725335001809E-2</v>
      </c>
      <c r="D228" s="61">
        <v>3.4505685936406199</v>
      </c>
      <c r="E228" s="95">
        <v>1.3492059204419015E-2</v>
      </c>
      <c r="F228" s="63">
        <v>328.54564666479894</v>
      </c>
      <c r="G228" s="94">
        <v>1.201879467882787E-2</v>
      </c>
      <c r="H228" s="64">
        <v>84</v>
      </c>
      <c r="Z228" s="5"/>
    </row>
    <row r="229" spans="1:26" ht="15.6" customHeight="1" x14ac:dyDescent="0.3">
      <c r="A229" s="25" t="s">
        <v>323</v>
      </c>
      <c r="B229" s="78" t="s">
        <v>164</v>
      </c>
      <c r="C229" s="79" t="s">
        <v>164</v>
      </c>
      <c r="D229" s="80" t="s">
        <v>164</v>
      </c>
      <c r="E229" s="79" t="s">
        <v>164</v>
      </c>
      <c r="F229" s="81" t="s">
        <v>164</v>
      </c>
      <c r="G229" s="79" t="s">
        <v>164</v>
      </c>
      <c r="H229" s="129" t="s">
        <v>164</v>
      </c>
      <c r="K229" s="123"/>
      <c r="Z229" s="5"/>
    </row>
    <row r="230" spans="1:26" ht="15.6" customHeight="1" x14ac:dyDescent="0.3">
      <c r="A230" s="21" t="s">
        <v>324</v>
      </c>
      <c r="B230" s="59" t="s">
        <v>325</v>
      </c>
      <c r="C230" s="60" t="s">
        <v>325</v>
      </c>
      <c r="D230" s="61" t="s">
        <v>325</v>
      </c>
      <c r="E230" s="95" t="s">
        <v>325</v>
      </c>
      <c r="F230" s="63">
        <v>4994.1640312943891</v>
      </c>
      <c r="G230" s="94">
        <v>0.18269556359623385</v>
      </c>
      <c r="H230" s="64">
        <v>1094</v>
      </c>
      <c r="L230" s="143"/>
      <c r="Z230" s="5"/>
    </row>
    <row r="231" spans="1:26" ht="15.6" customHeight="1" x14ac:dyDescent="0.3">
      <c r="A231" s="21" t="s">
        <v>326</v>
      </c>
      <c r="B231" s="59" t="s">
        <v>325</v>
      </c>
      <c r="C231" s="60" t="s">
        <v>325</v>
      </c>
      <c r="D231" s="61" t="s">
        <v>325</v>
      </c>
      <c r="E231" s="95" t="s">
        <v>325</v>
      </c>
      <c r="F231" s="63">
        <v>6656.8357565758197</v>
      </c>
      <c r="G231" s="94">
        <v>0.24351910603944912</v>
      </c>
      <c r="H231" s="64">
        <v>3692</v>
      </c>
      <c r="I231" s="3"/>
      <c r="J231" s="3"/>
      <c r="K231" s="3"/>
      <c r="L231" s="126"/>
      <c r="M231" s="3"/>
      <c r="O231" s="3"/>
      <c r="P231" s="3"/>
      <c r="Q231" s="3"/>
      <c r="R231" s="3"/>
      <c r="S231" s="3"/>
      <c r="T231" s="3"/>
      <c r="U231" s="3"/>
      <c r="V231" s="3"/>
      <c r="W231" s="3"/>
      <c r="X231" s="3"/>
      <c r="Y231" s="3"/>
      <c r="Z231" s="5"/>
    </row>
    <row r="232" spans="1:26" ht="15.6" customHeight="1" x14ac:dyDescent="0.3">
      <c r="A232" s="21" t="s">
        <v>327</v>
      </c>
      <c r="B232" s="59" t="s">
        <v>325</v>
      </c>
      <c r="C232" s="60" t="s">
        <v>325</v>
      </c>
      <c r="D232" s="61" t="s">
        <v>325</v>
      </c>
      <c r="E232" s="95" t="s">
        <v>325</v>
      </c>
      <c r="F232" s="63">
        <v>3759.6749262160602</v>
      </c>
      <c r="G232" s="94">
        <v>0.13753571674449933</v>
      </c>
      <c r="H232" s="64">
        <v>5349</v>
      </c>
      <c r="I232" s="3"/>
      <c r="J232" s="3"/>
      <c r="K232" s="3"/>
      <c r="L232" s="126"/>
      <c r="M232" s="3"/>
      <c r="O232" s="3"/>
      <c r="P232" s="3"/>
      <c r="Q232" s="3"/>
      <c r="R232" s="3"/>
      <c r="S232" s="3"/>
      <c r="U232" s="3"/>
      <c r="V232" s="3"/>
      <c r="X232" s="3"/>
      <c r="Y232" s="3"/>
      <c r="Z232" s="5"/>
    </row>
    <row r="233" spans="1:26" ht="15.6" customHeight="1" x14ac:dyDescent="0.3">
      <c r="A233" s="21" t="s">
        <v>328</v>
      </c>
      <c r="B233" s="59" t="s">
        <v>325</v>
      </c>
      <c r="C233" s="60" t="s">
        <v>325</v>
      </c>
      <c r="D233" s="61" t="s">
        <v>325</v>
      </c>
      <c r="E233" s="95" t="s">
        <v>325</v>
      </c>
      <c r="F233" s="63">
        <v>517.98240942598602</v>
      </c>
      <c r="G233" s="94">
        <v>1.8948734488900765E-2</v>
      </c>
      <c r="H233" s="64">
        <v>1008</v>
      </c>
      <c r="I233" s="3"/>
      <c r="J233" s="3"/>
      <c r="K233" s="3"/>
      <c r="L233" s="126"/>
      <c r="M233" s="3"/>
      <c r="O233" s="3"/>
      <c r="P233" s="3"/>
      <c r="Q233" s="3"/>
      <c r="R233" s="3"/>
      <c r="S233" s="3"/>
      <c r="T233" s="3"/>
      <c r="U233" s="3"/>
      <c r="V233" s="3"/>
      <c r="W233" s="3"/>
      <c r="X233" s="3"/>
      <c r="Y233" s="3"/>
      <c r="Z233" s="5"/>
    </row>
    <row r="234" spans="1:26" ht="15.6" customHeight="1" x14ac:dyDescent="0.3">
      <c r="A234" s="21" t="s">
        <v>329</v>
      </c>
      <c r="B234" s="59" t="s">
        <v>325</v>
      </c>
      <c r="C234" s="60" t="s">
        <v>325</v>
      </c>
      <c r="D234" s="61" t="s">
        <v>325</v>
      </c>
      <c r="E234" s="95" t="s">
        <v>325</v>
      </c>
      <c r="F234" s="63">
        <v>4011.00235107874</v>
      </c>
      <c r="G234" s="94">
        <v>0.14672972904460729</v>
      </c>
      <c r="H234" s="64">
        <v>5073</v>
      </c>
      <c r="I234" s="3"/>
      <c r="J234" s="3"/>
      <c r="K234" s="3"/>
      <c r="L234" s="126"/>
      <c r="M234" s="3"/>
      <c r="O234" s="3"/>
      <c r="P234" s="3"/>
      <c r="Q234" s="3"/>
      <c r="R234" s="3"/>
      <c r="S234" s="3"/>
      <c r="U234" s="3"/>
      <c r="V234" s="3"/>
      <c r="X234" s="3"/>
      <c r="Y234" s="3"/>
      <c r="Z234" s="5"/>
    </row>
    <row r="235" spans="1:26" ht="15.6" customHeight="1" x14ac:dyDescent="0.3">
      <c r="A235" s="21" t="s">
        <v>330</v>
      </c>
      <c r="B235" s="59" t="s">
        <v>325</v>
      </c>
      <c r="C235" s="60" t="s">
        <v>325</v>
      </c>
      <c r="D235" s="61" t="s">
        <v>325</v>
      </c>
      <c r="E235" s="95" t="s">
        <v>325</v>
      </c>
      <c r="F235" s="63">
        <v>1541.4947759704999</v>
      </c>
      <c r="G235" s="94">
        <v>5.6390670212646023E-2</v>
      </c>
      <c r="H235" s="64">
        <v>3176</v>
      </c>
      <c r="I235" s="3"/>
      <c r="J235" s="3"/>
      <c r="K235" s="3"/>
      <c r="L235" s="126"/>
      <c r="M235" s="3"/>
      <c r="O235" s="3"/>
      <c r="P235" s="3"/>
      <c r="Q235" s="3"/>
      <c r="R235" s="3"/>
      <c r="S235" s="3"/>
      <c r="T235" s="3"/>
      <c r="U235" s="3"/>
      <c r="V235" s="3"/>
      <c r="W235" s="3"/>
      <c r="X235" s="3"/>
      <c r="Y235" s="3"/>
      <c r="Z235" s="5"/>
    </row>
    <row r="236" spans="1:26" ht="15.6" customHeight="1" x14ac:dyDescent="0.3">
      <c r="A236" s="21" t="s">
        <v>331</v>
      </c>
      <c r="B236" s="59" t="s">
        <v>325</v>
      </c>
      <c r="C236" s="60" t="s">
        <v>325</v>
      </c>
      <c r="D236" s="61" t="s">
        <v>325</v>
      </c>
      <c r="E236" s="95" t="s">
        <v>325</v>
      </c>
      <c r="F236" s="63">
        <v>2221.0048822900699</v>
      </c>
      <c r="G236" s="94">
        <v>8.124838034500928E-2</v>
      </c>
      <c r="H236" s="64">
        <v>3061</v>
      </c>
      <c r="I236" s="3"/>
      <c r="J236" s="3"/>
      <c r="K236" s="3"/>
      <c r="L236" s="126"/>
      <c r="M236" s="3"/>
      <c r="O236" s="3"/>
      <c r="P236" s="3"/>
      <c r="Q236" s="3"/>
      <c r="R236" s="3"/>
      <c r="S236" s="3"/>
      <c r="U236" s="3"/>
      <c r="V236" s="3"/>
      <c r="X236" s="3"/>
      <c r="Y236" s="3"/>
      <c r="Z236" s="5"/>
    </row>
    <row r="237" spans="1:26" ht="15.6" customHeight="1" x14ac:dyDescent="0.3">
      <c r="A237" s="21" t="s">
        <v>332</v>
      </c>
      <c r="B237" s="59" t="s">
        <v>325</v>
      </c>
      <c r="C237" s="60" t="s">
        <v>325</v>
      </c>
      <c r="D237" s="61" t="s">
        <v>325</v>
      </c>
      <c r="E237" s="95" t="s">
        <v>325</v>
      </c>
      <c r="F237" s="63">
        <v>1751.17393881815</v>
      </c>
      <c r="G237" s="94">
        <v>6.4061113672411477E-2</v>
      </c>
      <c r="H237" s="64">
        <v>2777</v>
      </c>
      <c r="I237" s="3"/>
      <c r="J237" s="3"/>
      <c r="K237" s="3"/>
      <c r="L237" s="126"/>
      <c r="M237" s="3"/>
      <c r="O237" s="3"/>
      <c r="P237" s="3"/>
      <c r="Q237" s="3"/>
      <c r="R237" s="3"/>
      <c r="S237" s="3"/>
      <c r="T237" s="3"/>
      <c r="U237" s="3"/>
      <c r="V237" s="3"/>
      <c r="W237" s="3"/>
      <c r="X237" s="3"/>
      <c r="Y237" s="3"/>
      <c r="Z237" s="5"/>
    </row>
    <row r="238" spans="1:26" ht="15.6" customHeight="1" x14ac:dyDescent="0.3">
      <c r="A238" s="21" t="s">
        <v>333</v>
      </c>
      <c r="B238" s="59" t="s">
        <v>325</v>
      </c>
      <c r="C238" s="60" t="s">
        <v>325</v>
      </c>
      <c r="D238" s="61" t="s">
        <v>325</v>
      </c>
      <c r="E238" s="95" t="s">
        <v>325</v>
      </c>
      <c r="F238" s="63">
        <v>763.68957603898593</v>
      </c>
      <c r="G238" s="94">
        <v>2.7937147565185175E-2</v>
      </c>
      <c r="H238" s="64">
        <v>1219</v>
      </c>
      <c r="I238" s="3"/>
      <c r="J238" s="3"/>
      <c r="K238" s="3"/>
      <c r="L238" s="126"/>
      <c r="M238" s="3"/>
      <c r="O238" s="3"/>
      <c r="P238" s="3"/>
      <c r="Q238" s="3"/>
      <c r="R238" s="3"/>
      <c r="S238" s="3"/>
      <c r="U238" s="3"/>
      <c r="V238" s="3"/>
      <c r="X238" s="3"/>
      <c r="Y238" s="3"/>
      <c r="Z238" s="5"/>
    </row>
    <row r="239" spans="1:26" ht="15.6" customHeight="1" x14ac:dyDescent="0.3">
      <c r="A239" s="21" t="s">
        <v>254</v>
      </c>
      <c r="B239" s="59" t="s">
        <v>325</v>
      </c>
      <c r="C239" s="60" t="s">
        <v>325</v>
      </c>
      <c r="D239" s="61" t="s">
        <v>325</v>
      </c>
      <c r="E239" s="95" t="s">
        <v>325</v>
      </c>
      <c r="F239" s="63">
        <v>1118.96697890171</v>
      </c>
      <c r="G239" s="94">
        <v>4.0933838291058032E-2</v>
      </c>
      <c r="H239" s="64">
        <v>505</v>
      </c>
      <c r="I239" s="3"/>
      <c r="J239" s="3"/>
      <c r="K239" s="3"/>
      <c r="L239" s="126"/>
      <c r="M239" s="3"/>
      <c r="O239" s="3"/>
      <c r="P239" s="3"/>
      <c r="Q239" s="3"/>
      <c r="R239" s="3"/>
      <c r="S239" s="3"/>
      <c r="T239" s="3"/>
      <c r="U239" s="3"/>
      <c r="V239" s="3"/>
      <c r="W239" s="3"/>
      <c r="X239" s="3"/>
      <c r="Y239" s="3"/>
      <c r="Z239" s="5"/>
    </row>
    <row r="240" spans="1:26" ht="15.6" customHeight="1" x14ac:dyDescent="0.3">
      <c r="A240" s="119" t="s">
        <v>334</v>
      </c>
      <c r="B240" s="78" t="s">
        <v>164</v>
      </c>
      <c r="C240" s="79"/>
      <c r="D240" s="80" t="s">
        <v>164</v>
      </c>
      <c r="E240" s="79"/>
      <c r="F240" s="81" t="s">
        <v>164</v>
      </c>
      <c r="G240" s="79"/>
      <c r="H240" s="129" t="s">
        <v>164</v>
      </c>
      <c r="I240" s="125"/>
      <c r="J240" s="125"/>
      <c r="K240" s="125"/>
      <c r="Z240" s="5"/>
    </row>
    <row r="241" spans="1:26" ht="15.6" customHeight="1" x14ac:dyDescent="0.3">
      <c r="A241" s="120" t="s">
        <v>335</v>
      </c>
      <c r="B241" s="59">
        <v>20.7915670898544</v>
      </c>
      <c r="C241" s="94">
        <v>0.23207724814622926</v>
      </c>
      <c r="D241" s="61">
        <v>67.242241972444589</v>
      </c>
      <c r="E241" s="95">
        <v>0.26292371390678149</v>
      </c>
      <c r="F241" s="63">
        <v>5800.1207681802998</v>
      </c>
      <c r="G241" s="94">
        <v>0.21217892044172176</v>
      </c>
      <c r="H241" s="64">
        <v>1555</v>
      </c>
      <c r="Z241" s="5"/>
    </row>
    <row r="242" spans="1:26" ht="15.6" customHeight="1" x14ac:dyDescent="0.3">
      <c r="A242" s="120" t="s">
        <v>321</v>
      </c>
      <c r="B242" s="59">
        <v>65.926471769112993</v>
      </c>
      <c r="C242" s="94">
        <v>0.73587691019363943</v>
      </c>
      <c r="D242" s="61">
        <v>180.47535994265399</v>
      </c>
      <c r="E242" s="95">
        <v>0.70567623138191871</v>
      </c>
      <c r="F242" s="63">
        <v>20757.321498607897</v>
      </c>
      <c r="G242" s="94">
        <v>0.7593404073581278</v>
      </c>
      <c r="H242" s="64">
        <v>4920</v>
      </c>
      <c r="I242" s="127"/>
      <c r="J242" s="127"/>
      <c r="K242" s="127"/>
      <c r="Z242" s="5"/>
    </row>
    <row r="243" spans="1:26" ht="15.6" customHeight="1" x14ac:dyDescent="0.3">
      <c r="A243" s="120" t="s">
        <v>336</v>
      </c>
      <c r="B243" s="59">
        <v>2.8709547021496702</v>
      </c>
      <c r="C243" s="94">
        <v>3.204584166012657E-2</v>
      </c>
      <c r="D243" s="61">
        <v>8.0305045348395598</v>
      </c>
      <c r="E243" s="95">
        <v>3.1400054711300515E-2</v>
      </c>
      <c r="F243" s="63">
        <v>778.54735982220495</v>
      </c>
      <c r="G243" s="94">
        <v>2.8480672200150488E-2</v>
      </c>
      <c r="H243" s="64">
        <v>215</v>
      </c>
      <c r="M243" s="142"/>
      <c r="Z243" s="5"/>
    </row>
    <row r="244" spans="1:26" ht="15.6" customHeight="1" x14ac:dyDescent="0.3">
      <c r="A244" s="119" t="s">
        <v>337</v>
      </c>
      <c r="B244" s="78" t="s">
        <v>164</v>
      </c>
      <c r="C244" s="79" t="s">
        <v>164</v>
      </c>
      <c r="D244" s="80" t="s">
        <v>164</v>
      </c>
      <c r="E244" s="79" t="s">
        <v>164</v>
      </c>
      <c r="F244" s="81" t="s">
        <v>164</v>
      </c>
      <c r="G244" s="79" t="s">
        <v>164</v>
      </c>
      <c r="H244" s="129" t="s">
        <v>164</v>
      </c>
      <c r="I244" s="123"/>
      <c r="J244" s="123"/>
      <c r="K244" s="123"/>
      <c r="Z244" s="5"/>
    </row>
    <row r="245" spans="1:26" ht="15.6" customHeight="1" x14ac:dyDescent="0.3">
      <c r="A245" s="42" t="s">
        <v>338</v>
      </c>
      <c r="B245" s="66">
        <v>4.5858865549608403</v>
      </c>
      <c r="C245" s="67">
        <v>5.1188057513251943E-2</v>
      </c>
      <c r="D245" s="68">
        <v>16.561630409761701</v>
      </c>
      <c r="E245" s="69">
        <v>6.4757587610931533E-2</v>
      </c>
      <c r="F245" s="70">
        <v>1554.9422910574099</v>
      </c>
      <c r="G245" s="67">
        <v>5.6882604665014248E-2</v>
      </c>
      <c r="H245" s="71">
        <v>315</v>
      </c>
      <c r="I245" s="143"/>
      <c r="J245" s="143"/>
      <c r="K245" s="143"/>
      <c r="L245" s="143"/>
      <c r="Z245" s="5"/>
    </row>
    <row r="246" spans="1:26" ht="15.6" customHeight="1" x14ac:dyDescent="0.3">
      <c r="A246" s="118" t="s">
        <v>339</v>
      </c>
      <c r="B246" s="59">
        <v>2.11192302373831</v>
      </c>
      <c r="C246" s="60">
        <v>2.3573465219224266E-2</v>
      </c>
      <c r="D246" s="61">
        <v>7.7218979283445695</v>
      </c>
      <c r="E246" s="62">
        <v>3.0193372828964074E-2</v>
      </c>
      <c r="F246" s="63">
        <v>849.67505080845399</v>
      </c>
      <c r="G246" s="60">
        <v>3.1082651933015522E-2</v>
      </c>
      <c r="H246" s="64">
        <v>161</v>
      </c>
      <c r="I246" s="123"/>
      <c r="J246" s="123"/>
      <c r="K246" s="123"/>
      <c r="Z246" s="5"/>
    </row>
    <row r="247" spans="1:26" ht="15.6" customHeight="1" x14ac:dyDescent="0.3">
      <c r="A247" s="118" t="s">
        <v>340</v>
      </c>
      <c r="B247" s="59">
        <v>2.8875502451684296</v>
      </c>
      <c r="C247" s="60">
        <v>3.2231082529111645E-2</v>
      </c>
      <c r="D247" s="61">
        <v>10.4582331639718</v>
      </c>
      <c r="E247" s="62">
        <v>4.0892710054214895E-2</v>
      </c>
      <c r="F247" s="63">
        <v>867.26568707403896</v>
      </c>
      <c r="G247" s="60">
        <v>3.1726149260379928E-2</v>
      </c>
      <c r="H247" s="64">
        <v>192</v>
      </c>
      <c r="I247" s="143"/>
      <c r="J247" s="143"/>
      <c r="K247" s="143"/>
      <c r="L247" s="143"/>
      <c r="Z247" s="5"/>
    </row>
    <row r="248" spans="1:26" ht="15.6" customHeight="1" x14ac:dyDescent="0.3">
      <c r="A248" s="42" t="s">
        <v>341</v>
      </c>
      <c r="B248" s="66">
        <v>9.2062279888558098</v>
      </c>
      <c r="C248" s="67">
        <v>0.10276070332875582</v>
      </c>
      <c r="D248" s="68">
        <v>31.388743854742998</v>
      </c>
      <c r="E248" s="69">
        <v>0.12273304498888739</v>
      </c>
      <c r="F248" s="70">
        <v>2341.9415763489997</v>
      </c>
      <c r="G248" s="67">
        <v>8.5672463603410978E-2</v>
      </c>
      <c r="H248" s="71">
        <v>643</v>
      </c>
      <c r="Z248" s="5"/>
    </row>
    <row r="249" spans="1:26" ht="15.6" customHeight="1" x14ac:dyDescent="0.3">
      <c r="A249" s="118" t="s">
        <v>342</v>
      </c>
      <c r="B249" s="59">
        <v>6.9147815004476998</v>
      </c>
      <c r="C249" s="60">
        <v>7.718338185963039E-2</v>
      </c>
      <c r="D249" s="61">
        <v>22.942409738024899</v>
      </c>
      <c r="E249" s="62">
        <v>8.9707056120534034E-2</v>
      </c>
      <c r="F249" s="63">
        <v>1732.4859139575901</v>
      </c>
      <c r="G249" s="60">
        <v>6.3377471883113767E-2</v>
      </c>
      <c r="H249" s="64">
        <v>496</v>
      </c>
      <c r="Z249" s="5"/>
    </row>
    <row r="250" spans="1:26" ht="15.6" customHeight="1" x14ac:dyDescent="0.3">
      <c r="A250" s="118" t="s">
        <v>343</v>
      </c>
      <c r="B250" s="59">
        <v>1.8092564809316698</v>
      </c>
      <c r="C250" s="60">
        <v>2.0195075410657421E-2</v>
      </c>
      <c r="D250" s="61">
        <v>5.9476669957467001</v>
      </c>
      <c r="E250" s="62">
        <v>2.3255957114626538E-2</v>
      </c>
      <c r="F250" s="63">
        <v>482.62382428832001</v>
      </c>
      <c r="G250" s="60">
        <v>1.7655253417952231E-2</v>
      </c>
      <c r="H250" s="64">
        <v>127</v>
      </c>
      <c r="Z250" s="5"/>
    </row>
    <row r="251" spans="1:26" ht="15.6" customHeight="1" x14ac:dyDescent="0.3">
      <c r="A251" s="118" t="s">
        <v>344</v>
      </c>
      <c r="B251" s="59">
        <v>3.4830212521691299</v>
      </c>
      <c r="C251" s="60">
        <v>3.8877780782223183E-2</v>
      </c>
      <c r="D251" s="61">
        <v>13.159541914592898</v>
      </c>
      <c r="E251" s="62">
        <v>5.1455090312345457E-2</v>
      </c>
      <c r="F251" s="63">
        <v>853.97063598910097</v>
      </c>
      <c r="G251" s="60">
        <v>3.123979221728258E-2</v>
      </c>
      <c r="H251" s="64">
        <v>237</v>
      </c>
      <c r="Z251" s="5"/>
    </row>
    <row r="252" spans="1:26" ht="15.6" customHeight="1" x14ac:dyDescent="0.3">
      <c r="A252" s="42" t="s">
        <v>345</v>
      </c>
      <c r="B252" s="66">
        <v>10.8486800487567</v>
      </c>
      <c r="C252" s="67">
        <v>0.12109389354123891</v>
      </c>
      <c r="D252" s="68">
        <v>34.238695499897197</v>
      </c>
      <c r="E252" s="69">
        <v>0.13387663343892375</v>
      </c>
      <c r="F252" s="70">
        <v>2741.1101331333398</v>
      </c>
      <c r="G252" s="67">
        <v>0.1002747722169527</v>
      </c>
      <c r="H252" s="71">
        <v>880</v>
      </c>
      <c r="Z252" s="5"/>
    </row>
    <row r="253" spans="1:26" ht="15.6" customHeight="1" x14ac:dyDescent="0.3">
      <c r="A253" s="118" t="s">
        <v>346</v>
      </c>
      <c r="B253" s="59">
        <v>2.0554729689098101</v>
      </c>
      <c r="C253" s="60">
        <v>2.2943364884521995E-2</v>
      </c>
      <c r="D253" s="61">
        <v>7.1520952661517798</v>
      </c>
      <c r="E253" s="62">
        <v>2.7965388934567865E-2</v>
      </c>
      <c r="F253" s="63">
        <v>546.12762152063794</v>
      </c>
      <c r="G253" s="60">
        <v>1.9978337312105444E-2</v>
      </c>
      <c r="H253" s="64">
        <v>154</v>
      </c>
      <c r="Z253" s="5"/>
    </row>
    <row r="254" spans="1:26" ht="15.6" customHeight="1" x14ac:dyDescent="0.3">
      <c r="A254" s="118" t="s">
        <v>347</v>
      </c>
      <c r="B254" s="59">
        <v>1.86925597370846</v>
      </c>
      <c r="C254" s="60">
        <v>2.086479487497821E-2</v>
      </c>
      <c r="D254" s="61">
        <v>5.5913369101561399</v>
      </c>
      <c r="E254" s="62">
        <v>2.1862671781895007E-2</v>
      </c>
      <c r="F254" s="63">
        <v>485.55576577297194</v>
      </c>
      <c r="G254" s="60">
        <v>1.7762509146561297E-2</v>
      </c>
      <c r="H254" s="64">
        <v>146</v>
      </c>
      <c r="Z254" s="5"/>
    </row>
    <row r="255" spans="1:26" ht="15.6" customHeight="1" x14ac:dyDescent="0.3">
      <c r="A255" s="118" t="s">
        <v>348</v>
      </c>
      <c r="B255" s="59">
        <v>8.1035495421003585</v>
      </c>
      <c r="C255" s="60">
        <v>9.0452512300767479E-2</v>
      </c>
      <c r="D255" s="61">
        <v>26.502194802287498</v>
      </c>
      <c r="E255" s="62">
        <v>0.10362616236017072</v>
      </c>
      <c r="F255" s="63">
        <v>2050.65738742242</v>
      </c>
      <c r="G255" s="60">
        <v>7.5016760520943207E-2</v>
      </c>
      <c r="H255" s="64">
        <v>678</v>
      </c>
      <c r="Z255" s="5"/>
    </row>
    <row r="256" spans="1:26" ht="30.6" customHeight="1" x14ac:dyDescent="0.3">
      <c r="A256" s="22" t="s">
        <v>349</v>
      </c>
      <c r="B256" s="59">
        <v>3.27460589004578</v>
      </c>
      <c r="C256" s="60">
        <v>3.6551430704619407E-2</v>
      </c>
      <c r="D256" s="61">
        <v>9.2900397550493903</v>
      </c>
      <c r="E256" s="62">
        <v>3.6324960071084204E-2</v>
      </c>
      <c r="F256" s="63">
        <v>710.42911242907587</v>
      </c>
      <c r="G256" s="60">
        <v>2.5988783363361533E-2</v>
      </c>
      <c r="H256" s="64">
        <v>265</v>
      </c>
      <c r="Z256" s="5"/>
    </row>
    <row r="257" spans="1:26" ht="15.6" customHeight="1" x14ac:dyDescent="0.3">
      <c r="A257" s="42" t="s">
        <v>275</v>
      </c>
      <c r="B257" s="66">
        <v>2.9415457727318297</v>
      </c>
      <c r="C257" s="67">
        <v>3.2833785220782855E-2</v>
      </c>
      <c r="D257" s="68">
        <v>8.7585603926908586</v>
      </c>
      <c r="E257" s="69">
        <v>3.424682401081755E-2</v>
      </c>
      <c r="F257" s="70">
        <v>906.24518800868896</v>
      </c>
      <c r="G257" s="67">
        <v>3.3152089987863419E-2</v>
      </c>
      <c r="H257" s="71">
        <v>213</v>
      </c>
      <c r="Z257" s="5"/>
    </row>
    <row r="258" spans="1:26" ht="15.6" customHeight="1" x14ac:dyDescent="0.3">
      <c r="A258" s="25" t="s">
        <v>107</v>
      </c>
      <c r="B258" s="78" t="s">
        <v>164</v>
      </c>
      <c r="C258" s="79"/>
      <c r="D258" s="80" t="s">
        <v>164</v>
      </c>
      <c r="E258" s="79"/>
      <c r="F258" s="81" t="s">
        <v>164</v>
      </c>
      <c r="G258" s="79"/>
      <c r="H258" s="129" t="s">
        <v>164</v>
      </c>
      <c r="I258" s="123"/>
      <c r="J258" s="123"/>
      <c r="K258" s="123"/>
      <c r="Z258" s="5"/>
    </row>
    <row r="259" spans="1:26" ht="15.6" customHeight="1" x14ac:dyDescent="0.3">
      <c r="A259" s="35" t="s">
        <v>350</v>
      </c>
      <c r="B259" s="59">
        <v>16.801581577637602</v>
      </c>
      <c r="C259" s="60">
        <v>0.18754068898179535</v>
      </c>
      <c r="D259" s="61">
        <v>51.149081680009601</v>
      </c>
      <c r="E259" s="62">
        <v>0.19999789007244087</v>
      </c>
      <c r="F259" s="63">
        <v>5862.6434385103994</v>
      </c>
      <c r="G259" s="60">
        <v>0.21446611293718704</v>
      </c>
      <c r="H259" s="64">
        <v>1448</v>
      </c>
      <c r="Z259" s="5"/>
    </row>
    <row r="260" spans="1:26" ht="15.6" customHeight="1" x14ac:dyDescent="0.3">
      <c r="A260" s="35" t="s">
        <v>351</v>
      </c>
      <c r="B260" s="59">
        <v>23.419381513638001</v>
      </c>
      <c r="C260" s="60">
        <v>0.2614091372469915</v>
      </c>
      <c r="D260" s="61">
        <v>61.225053745215099</v>
      </c>
      <c r="E260" s="62">
        <v>0.23939592200734336</v>
      </c>
      <c r="F260" s="63">
        <v>8702.8157414481793</v>
      </c>
      <c r="G260" s="60">
        <v>0.31836475870536496</v>
      </c>
      <c r="H260" s="64">
        <v>1927</v>
      </c>
      <c r="Z260" s="5"/>
    </row>
    <row r="261" spans="1:26" ht="15.6" customHeight="1" x14ac:dyDescent="0.3">
      <c r="A261" s="35" t="s">
        <v>352</v>
      </c>
      <c r="B261" s="59">
        <v>17.686297513339696</v>
      </c>
      <c r="C261" s="60">
        <v>0.19741596384018006</v>
      </c>
      <c r="D261" s="61">
        <v>47.935041481804696</v>
      </c>
      <c r="E261" s="62">
        <v>0.18743067992641366</v>
      </c>
      <c r="F261" s="63">
        <v>5164.71678633171</v>
      </c>
      <c r="G261" s="60">
        <v>0.18893469220898745</v>
      </c>
      <c r="H261" s="64">
        <v>1213</v>
      </c>
      <c r="Z261" s="5"/>
    </row>
    <row r="262" spans="1:26" ht="15.6" customHeight="1" x14ac:dyDescent="0.3">
      <c r="A262" s="35" t="s">
        <v>353</v>
      </c>
      <c r="B262" s="59">
        <v>13.176117656650598</v>
      </c>
      <c r="C262" s="60">
        <v>0.14707295096089978</v>
      </c>
      <c r="D262" s="61">
        <v>36.478744489599102</v>
      </c>
      <c r="E262" s="62">
        <v>0.14263544311613396</v>
      </c>
      <c r="F262" s="63">
        <v>3309.1608494764196</v>
      </c>
      <c r="G262" s="60">
        <v>0.12105509603556093</v>
      </c>
      <c r="H262" s="64">
        <v>1042</v>
      </c>
      <c r="Z262" s="5"/>
    </row>
    <row r="263" spans="1:26" ht="15.6" customHeight="1" x14ac:dyDescent="0.3">
      <c r="A263" s="35" t="s">
        <v>354</v>
      </c>
      <c r="B263" s="59">
        <v>8.7082075775134182</v>
      </c>
      <c r="C263" s="60">
        <v>9.7201756949894635E-2</v>
      </c>
      <c r="D263" s="61">
        <v>23.680431553498199</v>
      </c>
      <c r="E263" s="62">
        <v>9.2592793284800259E-2</v>
      </c>
      <c r="F263" s="63">
        <v>1899.3563382692698</v>
      </c>
      <c r="G263" s="60">
        <v>6.9481894170033226E-2</v>
      </c>
      <c r="H263" s="64">
        <v>701</v>
      </c>
      <c r="Z263" s="5"/>
    </row>
    <row r="264" spans="1:26" ht="15.6" customHeight="1" x14ac:dyDescent="0.3">
      <c r="A264" s="35" t="s">
        <v>355</v>
      </c>
      <c r="B264" s="59">
        <v>9.7974077223380291</v>
      </c>
      <c r="C264" s="60">
        <v>0.10935950202023702</v>
      </c>
      <c r="D264" s="61">
        <v>35.279753499811399</v>
      </c>
      <c r="E264" s="62">
        <v>0.13794727159286835</v>
      </c>
      <c r="F264" s="63">
        <v>2397.2964725745301</v>
      </c>
      <c r="G264" s="60">
        <v>8.769744594287035E-2</v>
      </c>
      <c r="H264" s="64">
        <v>359</v>
      </c>
      <c r="Z264" s="5"/>
    </row>
    <row r="265" spans="1:26" ht="15.6" customHeight="1" x14ac:dyDescent="0.3">
      <c r="A265" s="25" t="s">
        <v>108</v>
      </c>
      <c r="B265" s="78" t="s">
        <v>164</v>
      </c>
      <c r="C265" s="79"/>
      <c r="D265" s="80" t="s">
        <v>164</v>
      </c>
      <c r="E265" s="79"/>
      <c r="F265" s="81" t="s">
        <v>164</v>
      </c>
      <c r="G265" s="79"/>
      <c r="H265" s="129" t="s">
        <v>164</v>
      </c>
      <c r="I265" s="123"/>
      <c r="J265" s="123"/>
      <c r="K265" s="123"/>
      <c r="Z265" s="5"/>
    </row>
    <row r="266" spans="1:26" ht="15.6" customHeight="1" x14ac:dyDescent="0.3">
      <c r="A266" s="22" t="s">
        <v>356</v>
      </c>
      <c r="B266" s="59">
        <v>42.931212610931702</v>
      </c>
      <c r="C266" s="60">
        <v>0.47920186291236866</v>
      </c>
      <c r="D266" s="61">
        <v>121.499800377654</v>
      </c>
      <c r="E266" s="62">
        <v>0.47507605066642894</v>
      </c>
      <c r="F266" s="63">
        <v>14745.3265211978</v>
      </c>
      <c r="G266" s="60">
        <v>0.53941074468523587</v>
      </c>
      <c r="H266" s="64">
        <v>2800</v>
      </c>
      <c r="Z266" s="5"/>
    </row>
    <row r="267" spans="1:26" ht="15.6" customHeight="1" x14ac:dyDescent="0.3">
      <c r="A267" s="36" t="s">
        <v>357</v>
      </c>
      <c r="B267" s="59">
        <v>46.398868897654999</v>
      </c>
      <c r="C267" s="60">
        <v>0.51790813863760787</v>
      </c>
      <c r="D267" s="61">
        <v>133.58092107750699</v>
      </c>
      <c r="E267" s="62">
        <v>0.52231440901657311</v>
      </c>
      <c r="F267" s="63">
        <v>12473.794565901799</v>
      </c>
      <c r="G267" s="60">
        <v>0.45631399251626509</v>
      </c>
      <c r="H267" s="64">
        <v>3863</v>
      </c>
      <c r="Z267" s="5"/>
    </row>
    <row r="268" spans="1:26" ht="15.6" customHeight="1" x14ac:dyDescent="0.3">
      <c r="A268" s="36" t="s">
        <v>358</v>
      </c>
      <c r="B268" s="59">
        <v>0.25891205253042282</v>
      </c>
      <c r="C268" s="60">
        <v>2.8899984500193473E-3</v>
      </c>
      <c r="D268" s="61">
        <v>0.66738499477773083</v>
      </c>
      <c r="E268" s="62">
        <v>2.609540317000821E-3</v>
      </c>
      <c r="F268" s="63">
        <v>116.86853951094348</v>
      </c>
      <c r="G268" s="60">
        <v>4.2752627985041753E-3</v>
      </c>
      <c r="H268" s="64">
        <v>27</v>
      </c>
      <c r="Z268" s="5"/>
    </row>
    <row r="269" spans="1:26" ht="15.6" customHeight="1" x14ac:dyDescent="0.3">
      <c r="A269" s="25" t="s">
        <v>359</v>
      </c>
      <c r="B269" s="78" t="s">
        <v>164</v>
      </c>
      <c r="C269" s="79" t="s">
        <v>164</v>
      </c>
      <c r="D269" s="80" t="s">
        <v>164</v>
      </c>
      <c r="E269" s="79" t="s">
        <v>164</v>
      </c>
      <c r="F269" s="81" t="s">
        <v>164</v>
      </c>
      <c r="G269" s="79" t="s">
        <v>164</v>
      </c>
      <c r="H269" s="129" t="s">
        <v>164</v>
      </c>
      <c r="I269" s="123"/>
      <c r="J269" s="123"/>
      <c r="K269" s="123"/>
      <c r="Z269" s="5"/>
    </row>
    <row r="270" spans="1:26" ht="15.6" customHeight="1" x14ac:dyDescent="0.3">
      <c r="A270" s="36" t="s">
        <v>360</v>
      </c>
      <c r="B270" s="88">
        <v>52.280603939149493</v>
      </c>
      <c r="C270" s="89">
        <v>0.58356056766597941</v>
      </c>
      <c r="D270" s="90">
        <v>138.73863295329599</v>
      </c>
      <c r="E270" s="91">
        <v>0.54248156468933117</v>
      </c>
      <c r="F270" s="92">
        <v>17974.5135982219</v>
      </c>
      <c r="G270" s="89">
        <v>0.65754025530959703</v>
      </c>
      <c r="H270" s="93">
        <v>4084</v>
      </c>
      <c r="Z270" s="5"/>
    </row>
    <row r="271" spans="1:26" ht="15.6" customHeight="1" x14ac:dyDescent="0.3">
      <c r="A271" s="36" t="s">
        <v>361</v>
      </c>
      <c r="B271" s="88">
        <v>17.717625665794497</v>
      </c>
      <c r="C271" s="89">
        <v>0.19776565135434362</v>
      </c>
      <c r="D271" s="61">
        <v>52.015601600948195</v>
      </c>
      <c r="E271" s="91">
        <v>0.20338606734173459</v>
      </c>
      <c r="F271" s="92">
        <v>4605.4021405462099</v>
      </c>
      <c r="G271" s="89">
        <v>0.16847394967047583</v>
      </c>
      <c r="H271" s="64">
        <v>1282</v>
      </c>
      <c r="Z271" s="5"/>
    </row>
    <row r="272" spans="1:26" ht="15.6" customHeight="1" x14ac:dyDescent="0.3">
      <c r="A272" s="36" t="s">
        <v>362</v>
      </c>
      <c r="B272" s="59">
        <v>5.2404905495364096</v>
      </c>
      <c r="C272" s="60">
        <v>5.8494803225592147E-2</v>
      </c>
      <c r="D272" s="61">
        <v>14.6204196194867</v>
      </c>
      <c r="E272" s="62">
        <v>5.7167264393211098E-2</v>
      </c>
      <c r="F272" s="63">
        <v>1444.3119439607799</v>
      </c>
      <c r="G272" s="60">
        <v>5.2835546241018647E-2</v>
      </c>
      <c r="H272" s="64">
        <v>461</v>
      </c>
      <c r="Z272" s="5"/>
    </row>
    <row r="273" spans="1:26" ht="15.6" customHeight="1" x14ac:dyDescent="0.3">
      <c r="A273" s="36" t="s">
        <v>363</v>
      </c>
      <c r="B273" s="59">
        <v>4.8135013881012201</v>
      </c>
      <c r="C273" s="60">
        <v>5.3728713726619283E-2</v>
      </c>
      <c r="D273" s="61">
        <v>15.7356206150217</v>
      </c>
      <c r="E273" s="62">
        <v>6.152780887979676E-2</v>
      </c>
      <c r="F273" s="63">
        <v>958.25536241769896</v>
      </c>
      <c r="G273" s="60">
        <v>3.5054716346719673E-2</v>
      </c>
      <c r="H273" s="64">
        <v>388</v>
      </c>
      <c r="Z273" s="5"/>
    </row>
    <row r="274" spans="1:26" ht="15.6" customHeight="1" x14ac:dyDescent="0.3">
      <c r="A274" s="36" t="s">
        <v>364</v>
      </c>
      <c r="B274" s="59">
        <v>8.3954225508498901</v>
      </c>
      <c r="C274" s="60">
        <v>9.3710423760063166E-2</v>
      </c>
      <c r="D274" s="61">
        <v>31.670515352755199</v>
      </c>
      <c r="E274" s="62">
        <v>0.12383479898395502</v>
      </c>
      <c r="F274" s="63">
        <v>2098.9735043707497</v>
      </c>
      <c r="G274" s="60">
        <v>7.6784251568763034E-2</v>
      </c>
      <c r="H274" s="64">
        <v>394</v>
      </c>
      <c r="Z274" s="5"/>
    </row>
    <row r="275" spans="1:26" ht="15.6" customHeight="1" x14ac:dyDescent="0.3">
      <c r="A275" s="36" t="s">
        <v>253</v>
      </c>
      <c r="B275" s="59">
        <v>1.1413494676857801</v>
      </c>
      <c r="C275" s="60">
        <v>1.2739840267400181E-2</v>
      </c>
      <c r="D275" s="61">
        <v>2.9673163084307697</v>
      </c>
      <c r="E275" s="62">
        <v>1.1602495711973587E-2</v>
      </c>
      <c r="F275" s="63">
        <v>254.53307709316198</v>
      </c>
      <c r="G275" s="60">
        <v>9.3112808634293991E-3</v>
      </c>
      <c r="H275" s="64">
        <v>81</v>
      </c>
      <c r="Z275" s="5"/>
    </row>
    <row r="276" spans="1:26" ht="15.6" customHeight="1" x14ac:dyDescent="0.3">
      <c r="A276" s="25" t="s">
        <v>365</v>
      </c>
      <c r="B276" s="78" t="s">
        <v>164</v>
      </c>
      <c r="C276" s="79" t="s">
        <v>164</v>
      </c>
      <c r="D276" s="80" t="s">
        <v>164</v>
      </c>
      <c r="E276" s="79" t="s">
        <v>164</v>
      </c>
      <c r="F276" s="81" t="s">
        <v>164</v>
      </c>
      <c r="G276" s="79" t="s">
        <v>164</v>
      </c>
      <c r="H276" s="129" t="s">
        <v>164</v>
      </c>
      <c r="I276" s="123"/>
      <c r="J276" s="123"/>
      <c r="K276" s="123"/>
      <c r="Z276" s="5"/>
    </row>
    <row r="277" spans="1:26" ht="15.6" customHeight="1" x14ac:dyDescent="0.3">
      <c r="A277" s="36" t="s">
        <v>366</v>
      </c>
      <c r="B277" s="59">
        <v>27.985466938313397</v>
      </c>
      <c r="C277" s="60">
        <v>0.31237617285232422</v>
      </c>
      <c r="D277" s="61">
        <v>83.198291874395693</v>
      </c>
      <c r="E277" s="62">
        <v>0.32531342276304026</v>
      </c>
      <c r="F277" s="63">
        <v>7794.6219058158194</v>
      </c>
      <c r="G277" s="60">
        <v>0.28514138365885583</v>
      </c>
      <c r="H277" s="64">
        <v>2070</v>
      </c>
      <c r="Z277" s="5"/>
    </row>
    <row r="278" spans="1:26" ht="15.6" customHeight="1" x14ac:dyDescent="0.3">
      <c r="A278" s="36" t="s">
        <v>367</v>
      </c>
      <c r="B278" s="59">
        <v>59.4099263281989</v>
      </c>
      <c r="C278" s="60">
        <v>0.66313867325308806</v>
      </c>
      <c r="D278" s="61">
        <v>165.94967948430499</v>
      </c>
      <c r="E278" s="62">
        <v>0.64887940633409624</v>
      </c>
      <c r="F278" s="63">
        <v>18767.439876822496</v>
      </c>
      <c r="G278" s="60">
        <v>0.68654693439571723</v>
      </c>
      <c r="H278" s="64">
        <v>4446</v>
      </c>
      <c r="Z278" s="5"/>
    </row>
    <row r="279" spans="1:26" ht="15.6" customHeight="1" x14ac:dyDescent="0.3">
      <c r="A279" s="36" t="s">
        <v>368</v>
      </c>
      <c r="B279" s="59">
        <v>2.19360029460496</v>
      </c>
      <c r="C279" s="60">
        <v>2.4485153894585152E-2</v>
      </c>
      <c r="D279" s="61">
        <v>6.6001350912371795</v>
      </c>
      <c r="E279" s="62">
        <v>2.5807170902863122E-2</v>
      </c>
      <c r="F279" s="63">
        <v>773.92784397216406</v>
      </c>
      <c r="G279" s="60">
        <v>2.8311681945429875E-2</v>
      </c>
      <c r="H279" s="64">
        <v>174</v>
      </c>
      <c r="Z279" s="5"/>
    </row>
    <row r="280" spans="1:26" ht="15.6" customHeight="1" x14ac:dyDescent="0.3">
      <c r="A280" s="25" t="s">
        <v>369</v>
      </c>
      <c r="B280" s="78" t="s">
        <v>164</v>
      </c>
      <c r="C280" s="79" t="s">
        <v>164</v>
      </c>
      <c r="D280" s="80" t="s">
        <v>164</v>
      </c>
      <c r="E280" s="79" t="s">
        <v>164</v>
      </c>
      <c r="F280" s="81" t="s">
        <v>164</v>
      </c>
      <c r="G280" s="79" t="s">
        <v>164</v>
      </c>
      <c r="H280" s="129" t="s">
        <v>164</v>
      </c>
      <c r="I280" s="123"/>
      <c r="J280" s="123"/>
      <c r="K280" s="123"/>
      <c r="Z280" s="5"/>
    </row>
    <row r="281" spans="1:26" ht="15.6" customHeight="1" x14ac:dyDescent="0.3">
      <c r="A281" s="36" t="s">
        <v>370</v>
      </c>
      <c r="B281" s="97">
        <v>40.011737643097099</v>
      </c>
      <c r="C281" s="98">
        <v>0.44661443390142724</v>
      </c>
      <c r="D281" s="99">
        <v>110.02168540421299</v>
      </c>
      <c r="E281" s="100">
        <v>0.43019550342496649</v>
      </c>
      <c r="F281" s="101">
        <v>13729.905450999599</v>
      </c>
      <c r="G281" s="98">
        <v>0.50226480323339495</v>
      </c>
      <c r="H281" s="102">
        <v>3274</v>
      </c>
      <c r="Z281" s="5"/>
    </row>
    <row r="282" spans="1:26" ht="15.6" customHeight="1" x14ac:dyDescent="0.3">
      <c r="A282" s="36" t="s">
        <v>371</v>
      </c>
      <c r="B282" s="59">
        <v>46.525442710201197</v>
      </c>
      <c r="C282" s="60">
        <v>0.51932096634684932</v>
      </c>
      <c r="D282" s="61">
        <v>136.11756425024899</v>
      </c>
      <c r="E282" s="62">
        <v>0.5322329308306869</v>
      </c>
      <c r="F282" s="63">
        <v>12725.218674117599</v>
      </c>
      <c r="G282" s="60">
        <v>0.4655115416685025</v>
      </c>
      <c r="H282" s="64">
        <v>3208</v>
      </c>
      <c r="Z282" s="5"/>
    </row>
    <row r="283" spans="1:26" ht="15.6" customHeight="1" x14ac:dyDescent="0.3">
      <c r="A283" s="36" t="s">
        <v>372</v>
      </c>
      <c r="B283" s="59">
        <v>1.74473756050212</v>
      </c>
      <c r="C283" s="60">
        <v>1.9474909708767543E-2</v>
      </c>
      <c r="D283" s="61">
        <v>5.6239984083221497</v>
      </c>
      <c r="E283" s="62">
        <v>2.1990381420176938E-2</v>
      </c>
      <c r="F283" s="63">
        <v>415.69106045897297</v>
      </c>
      <c r="G283" s="60">
        <v>1.5206731716576148E-2</v>
      </c>
      <c r="H283" s="64">
        <v>102</v>
      </c>
      <c r="Z283" s="5"/>
    </row>
    <row r="284" spans="1:26" ht="15.6" customHeight="1" x14ac:dyDescent="0.3">
      <c r="A284" s="36" t="s">
        <v>373</v>
      </c>
      <c r="B284" s="59">
        <v>1.070554891512</v>
      </c>
      <c r="C284" s="60">
        <v>1.1949625159944105E-2</v>
      </c>
      <c r="D284" s="61">
        <v>3.3183196225527198</v>
      </c>
      <c r="E284" s="62">
        <v>1.2974952849562044E-2</v>
      </c>
      <c r="F284" s="63">
        <v>341.264540167137</v>
      </c>
      <c r="G284" s="60">
        <v>1.2484074834259184E-2</v>
      </c>
      <c r="H284" s="64">
        <v>83</v>
      </c>
      <c r="Z284" s="5"/>
    </row>
    <row r="285" spans="1:26" ht="15.6" customHeight="1" x14ac:dyDescent="0.3">
      <c r="A285" s="21" t="s">
        <v>137</v>
      </c>
      <c r="B285" s="59">
        <v>0.236520755804696</v>
      </c>
      <c r="C285" s="60">
        <v>2.6400648830075522E-3</v>
      </c>
      <c r="D285" s="61">
        <v>0.66653876460055994</v>
      </c>
      <c r="E285" s="62">
        <v>2.6062314746053972E-3</v>
      </c>
      <c r="F285" s="63">
        <v>123.90990086721399</v>
      </c>
      <c r="G285" s="60">
        <v>4.532848547271655E-3</v>
      </c>
      <c r="H285" s="64">
        <v>23</v>
      </c>
      <c r="Z285" s="5"/>
    </row>
    <row r="286" spans="1:26" ht="15.6" customHeight="1" x14ac:dyDescent="0.3">
      <c r="A286" s="25" t="s">
        <v>374</v>
      </c>
      <c r="B286" s="78" t="s">
        <v>164</v>
      </c>
      <c r="C286" s="79" t="s">
        <v>164</v>
      </c>
      <c r="D286" s="80" t="s">
        <v>164</v>
      </c>
      <c r="E286" s="79" t="s">
        <v>164</v>
      </c>
      <c r="F286" s="81" t="s">
        <v>164</v>
      </c>
      <c r="G286" s="79" t="s">
        <v>164</v>
      </c>
      <c r="H286" s="129" t="s">
        <v>164</v>
      </c>
      <c r="I286" s="123"/>
      <c r="J286" s="123"/>
      <c r="K286" s="123"/>
      <c r="Z286" s="5"/>
    </row>
    <row r="287" spans="1:26" ht="15.6" customHeight="1" x14ac:dyDescent="0.3">
      <c r="A287" s="36" t="s">
        <v>375</v>
      </c>
      <c r="B287" s="59">
        <v>78.256582441076205</v>
      </c>
      <c r="C287" s="60">
        <v>0.8735066589144086</v>
      </c>
      <c r="D287" s="61">
        <v>223.32725943630399</v>
      </c>
      <c r="E287" s="62">
        <v>0.87323133115755724</v>
      </c>
      <c r="F287" s="63">
        <v>23886.208659586497</v>
      </c>
      <c r="G287" s="60">
        <v>0.87380076543247986</v>
      </c>
      <c r="H287" s="64">
        <v>5745</v>
      </c>
      <c r="Z287" s="5"/>
    </row>
    <row r="288" spans="1:26" ht="15.6" customHeight="1" x14ac:dyDescent="0.3">
      <c r="A288" s="27" t="s">
        <v>376</v>
      </c>
      <c r="B288" s="59">
        <v>7.8322661106943894</v>
      </c>
      <c r="C288" s="60">
        <v>8.7424423462813303E-2</v>
      </c>
      <c r="D288" s="61">
        <v>20.929048269175397</v>
      </c>
      <c r="E288" s="62">
        <v>8.1834616723827844E-2</v>
      </c>
      <c r="F288" s="63">
        <v>2151.20314891936</v>
      </c>
      <c r="G288" s="60">
        <v>7.8694906542737975E-2</v>
      </c>
      <c r="H288" s="64">
        <v>658</v>
      </c>
      <c r="Z288" s="5"/>
    </row>
    <row r="289" spans="1:26" ht="15.6" customHeight="1" x14ac:dyDescent="0.3">
      <c r="A289" s="36" t="s">
        <v>377</v>
      </c>
      <c r="B289" s="59">
        <v>3.5001450093467299</v>
      </c>
      <c r="C289" s="60">
        <v>3.9068917622776235E-2</v>
      </c>
      <c r="D289" s="61">
        <v>11.491798744458698</v>
      </c>
      <c r="E289" s="62">
        <v>4.4934052118615342E-2</v>
      </c>
      <c r="F289" s="63">
        <v>1298.57781810452</v>
      </c>
      <c r="G289" s="60">
        <v>4.7504328024781321E-2</v>
      </c>
      <c r="H289" s="64">
        <v>287</v>
      </c>
      <c r="Z289" s="5"/>
    </row>
    <row r="290" spans="1:26" ht="15.6" customHeight="1" x14ac:dyDescent="0.3">
      <c r="A290" s="25" t="s">
        <v>378</v>
      </c>
      <c r="B290" s="78" t="s">
        <v>164</v>
      </c>
      <c r="C290" s="79" t="s">
        <v>164</v>
      </c>
      <c r="D290" s="80" t="s">
        <v>164</v>
      </c>
      <c r="E290" s="79" t="s">
        <v>164</v>
      </c>
      <c r="F290" s="81" t="s">
        <v>164</v>
      </c>
      <c r="G290" s="79" t="s">
        <v>164</v>
      </c>
      <c r="H290" s="129" t="s">
        <v>164</v>
      </c>
      <c r="I290" s="123"/>
      <c r="J290" s="123"/>
      <c r="K290" s="123"/>
      <c r="Z290" s="5"/>
    </row>
    <row r="291" spans="1:26" ht="15.6" customHeight="1" x14ac:dyDescent="0.3">
      <c r="A291" s="22" t="s">
        <v>379</v>
      </c>
      <c r="B291" s="59">
        <v>40.538201366959598</v>
      </c>
      <c r="C291" s="60">
        <v>0.45249086696463992</v>
      </c>
      <c r="D291" s="61">
        <v>112.8847760978</v>
      </c>
      <c r="E291" s="62">
        <v>0.44139046683380584</v>
      </c>
      <c r="F291" s="63">
        <v>13027.400612266198</v>
      </c>
      <c r="G291" s="60">
        <v>0.47656590415093619</v>
      </c>
      <c r="H291" s="64">
        <v>2781</v>
      </c>
      <c r="Z291" s="5"/>
    </row>
    <row r="292" spans="1:26" ht="15.6" customHeight="1" x14ac:dyDescent="0.3">
      <c r="A292" s="22" t="s">
        <v>380</v>
      </c>
      <c r="B292" s="59">
        <v>49.050792194157602</v>
      </c>
      <c r="C292" s="60">
        <v>0.54750913303535687</v>
      </c>
      <c r="D292" s="61">
        <v>142.863330352139</v>
      </c>
      <c r="E292" s="62">
        <v>0.5586095331661981</v>
      </c>
      <c r="F292" s="63">
        <v>14308.589014344299</v>
      </c>
      <c r="G292" s="60">
        <v>0.5234340958490673</v>
      </c>
      <c r="H292" s="64">
        <v>3909</v>
      </c>
      <c r="Z292" s="5"/>
    </row>
    <row r="293" spans="1:26" ht="15.6" customHeight="1" x14ac:dyDescent="0.3">
      <c r="A293" s="25" t="s">
        <v>381</v>
      </c>
      <c r="B293" s="78" t="s">
        <v>164</v>
      </c>
      <c r="C293" s="79" t="s">
        <v>164</v>
      </c>
      <c r="D293" s="80" t="s">
        <v>164</v>
      </c>
      <c r="E293" s="79" t="s">
        <v>164</v>
      </c>
      <c r="F293" s="81" t="s">
        <v>164</v>
      </c>
      <c r="G293" s="79" t="s">
        <v>164</v>
      </c>
      <c r="H293" s="129" t="s">
        <v>164</v>
      </c>
      <c r="I293" s="123"/>
      <c r="J293" s="123"/>
      <c r="K293" s="123"/>
      <c r="Z293" s="5"/>
    </row>
    <row r="294" spans="1:26" ht="15.6" customHeight="1" x14ac:dyDescent="0.3">
      <c r="A294" s="22" t="s">
        <v>382</v>
      </c>
      <c r="B294" s="59">
        <v>66.147744819740495</v>
      </c>
      <c r="C294" s="60">
        <v>0.73834677888879952</v>
      </c>
      <c r="D294" s="61">
        <v>189.15114112390899</v>
      </c>
      <c r="E294" s="62">
        <v>0.73959938061529629</v>
      </c>
      <c r="F294" s="63">
        <v>18717.247039951799</v>
      </c>
      <c r="G294" s="60">
        <v>0.68471078953481057</v>
      </c>
      <c r="H294" s="64">
        <v>4906</v>
      </c>
      <c r="Z294" s="5"/>
    </row>
    <row r="295" spans="1:26" ht="15.6" customHeight="1" x14ac:dyDescent="0.3">
      <c r="A295" s="22" t="s">
        <v>383</v>
      </c>
      <c r="B295" s="59">
        <v>3.0569084325002396</v>
      </c>
      <c r="C295" s="60">
        <v>3.4121473084914394E-2</v>
      </c>
      <c r="D295" s="61">
        <v>8.9174380883817594</v>
      </c>
      <c r="E295" s="62">
        <v>3.486805127187647E-2</v>
      </c>
      <c r="F295" s="63">
        <v>1015.01316303616</v>
      </c>
      <c r="G295" s="60">
        <v>3.7131019469223411E-2</v>
      </c>
      <c r="H295" s="64">
        <v>227</v>
      </c>
      <c r="Z295" s="5"/>
    </row>
    <row r="296" spans="1:26" ht="15.6" customHeight="1" x14ac:dyDescent="0.3">
      <c r="A296" s="22" t="s">
        <v>384</v>
      </c>
      <c r="B296" s="59">
        <v>7.8129804894740795</v>
      </c>
      <c r="C296" s="60">
        <v>8.7209155711120645E-2</v>
      </c>
      <c r="D296" s="61">
        <v>22.1400422606633</v>
      </c>
      <c r="E296" s="62">
        <v>8.6569721152548032E-2</v>
      </c>
      <c r="F296" s="63">
        <v>2210.1980321713399</v>
      </c>
      <c r="G296" s="60">
        <v>8.0853046198839928E-2</v>
      </c>
      <c r="H296" s="64">
        <v>579</v>
      </c>
      <c r="Z296" s="5"/>
    </row>
    <row r="297" spans="1:26" ht="15.6" customHeight="1" x14ac:dyDescent="0.3">
      <c r="A297" s="37" t="s">
        <v>385</v>
      </c>
      <c r="B297" s="59">
        <v>1.10788309620073</v>
      </c>
      <c r="C297" s="60">
        <v>1.2366285769746186E-2</v>
      </c>
      <c r="D297" s="61">
        <v>3.2912723083119202</v>
      </c>
      <c r="E297" s="62">
        <v>1.2869195217115627E-2</v>
      </c>
      <c r="F297" s="63">
        <v>410.75319534203703</v>
      </c>
      <c r="G297" s="60">
        <v>1.5026095669212085E-2</v>
      </c>
      <c r="H297" s="64">
        <v>78</v>
      </c>
      <c r="Z297" s="5"/>
    </row>
    <row r="298" spans="1:26" ht="15.6" customHeight="1" x14ac:dyDescent="0.3">
      <c r="A298" s="22" t="s">
        <v>386</v>
      </c>
      <c r="B298" s="59">
        <v>7.6661250798715095</v>
      </c>
      <c r="C298" s="60">
        <v>8.556994308281507E-2</v>
      </c>
      <c r="D298" s="61">
        <v>21.220084529004499</v>
      </c>
      <c r="E298" s="62">
        <v>8.2972596839766918E-2</v>
      </c>
      <c r="F298" s="63">
        <v>3415.1074572810198</v>
      </c>
      <c r="G298" s="60">
        <v>0.12493081479503346</v>
      </c>
      <c r="H298" s="64">
        <v>597</v>
      </c>
      <c r="Z298" s="5"/>
    </row>
    <row r="299" spans="1:26" ht="15.6" customHeight="1" x14ac:dyDescent="0.3">
      <c r="A299" s="22" t="s">
        <v>387</v>
      </c>
      <c r="B299" s="59">
        <v>0.48523037870221197</v>
      </c>
      <c r="C299" s="60">
        <v>5.4161829418385918E-3</v>
      </c>
      <c r="D299" s="61">
        <v>1.1822670741954799</v>
      </c>
      <c r="E299" s="62">
        <v>4.6227793847885461E-3</v>
      </c>
      <c r="F299" s="63">
        <v>226.742533404895</v>
      </c>
      <c r="G299" s="60">
        <v>8.2946524527566755E-3</v>
      </c>
      <c r="H299" s="64">
        <v>33</v>
      </c>
      <c r="Z299" s="5"/>
    </row>
    <row r="300" spans="1:26" ht="15.6" customHeight="1" x14ac:dyDescent="0.3">
      <c r="A300" s="22" t="s">
        <v>388</v>
      </c>
      <c r="B300" s="59">
        <v>0.61437015736008294</v>
      </c>
      <c r="C300" s="60">
        <v>6.8576521840370986E-3</v>
      </c>
      <c r="D300" s="61">
        <v>1.6948198276845801</v>
      </c>
      <c r="E300" s="62">
        <v>6.6269105613743287E-3</v>
      </c>
      <c r="F300" s="63">
        <v>244.96244879810499</v>
      </c>
      <c r="G300" s="60">
        <v>8.9611699500955575E-3</v>
      </c>
      <c r="H300" s="64">
        <v>50</v>
      </c>
      <c r="Z300" s="5"/>
    </row>
    <row r="301" spans="1:26" ht="15.6" customHeight="1" x14ac:dyDescent="0.3">
      <c r="A301" s="22" t="s">
        <v>389</v>
      </c>
      <c r="B301" s="59">
        <v>2.6977511072679397</v>
      </c>
      <c r="C301" s="60">
        <v>3.0112528336726292E-2</v>
      </c>
      <c r="D301" s="61">
        <v>8.1510412377873802</v>
      </c>
      <c r="E301" s="62">
        <v>3.1871364957233514E-2</v>
      </c>
      <c r="F301" s="63">
        <v>1095.9657566250801</v>
      </c>
      <c r="G301" s="60">
        <v>4.0092411930029596E-2</v>
      </c>
      <c r="H301" s="64">
        <v>220</v>
      </c>
      <c r="I301" s="123"/>
      <c r="J301" s="123"/>
      <c r="K301" s="123"/>
      <c r="Z301" s="5"/>
    </row>
    <row r="302" spans="1:26" ht="15.6" customHeight="1" x14ac:dyDescent="0.3">
      <c r="A302" s="25" t="s">
        <v>115</v>
      </c>
      <c r="B302" s="78" t="s">
        <v>164</v>
      </c>
      <c r="C302" s="79" t="s">
        <v>164</v>
      </c>
      <c r="D302" s="80" t="s">
        <v>164</v>
      </c>
      <c r="E302" s="79" t="s">
        <v>164</v>
      </c>
      <c r="F302" s="81" t="s">
        <v>164</v>
      </c>
      <c r="G302" s="79" t="s">
        <v>164</v>
      </c>
      <c r="H302" s="129" t="s">
        <v>164</v>
      </c>
      <c r="I302" s="123"/>
      <c r="J302" s="123"/>
      <c r="K302" s="123"/>
      <c r="Z302" s="5"/>
    </row>
    <row r="303" spans="1:26" ht="15.6" customHeight="1" x14ac:dyDescent="0.3">
      <c r="A303" s="118" t="s">
        <v>390</v>
      </c>
      <c r="B303" s="59">
        <v>21.123497947635901</v>
      </c>
      <c r="C303" s="60">
        <v>0.23578228873868839</v>
      </c>
      <c r="D303" s="61">
        <v>58.944670435420292</v>
      </c>
      <c r="E303" s="62">
        <v>0.23047940121096677</v>
      </c>
      <c r="F303" s="63">
        <v>7252.3397046275095</v>
      </c>
      <c r="G303" s="60">
        <v>0.26530371878571651</v>
      </c>
      <c r="H303" s="64">
        <v>1948</v>
      </c>
      <c r="Z303" s="5"/>
    </row>
    <row r="304" spans="1:26" ht="15.6" customHeight="1" x14ac:dyDescent="0.3">
      <c r="A304" s="21" t="s">
        <v>391</v>
      </c>
      <c r="B304" s="59">
        <v>40.021373719277094</v>
      </c>
      <c r="C304" s="60">
        <v>0.4467219926069888</v>
      </c>
      <c r="D304" s="61">
        <v>111.819820714659</v>
      </c>
      <c r="E304" s="62">
        <v>0.43722638758440796</v>
      </c>
      <c r="F304" s="63">
        <v>12929.173394796699</v>
      </c>
      <c r="G304" s="60">
        <v>0.47297257466803794</v>
      </c>
      <c r="H304" s="64">
        <v>2768</v>
      </c>
      <c r="Z304" s="5"/>
    </row>
    <row r="305" spans="1:26" ht="15.6" customHeight="1" x14ac:dyDescent="0.3">
      <c r="A305" s="21" t="s">
        <v>392</v>
      </c>
      <c r="B305" s="59">
        <v>18.225525197976399</v>
      </c>
      <c r="C305" s="60">
        <v>0.20343486932401991</v>
      </c>
      <c r="D305" s="61">
        <v>48.554672153189095</v>
      </c>
      <c r="E305" s="62">
        <v>0.18985349618881164</v>
      </c>
      <c r="F305" s="63">
        <v>4525.4780399059891</v>
      </c>
      <c r="G305" s="60">
        <v>0.16555018134410734</v>
      </c>
      <c r="H305" s="64">
        <v>1584</v>
      </c>
      <c r="Z305" s="5"/>
    </row>
    <row r="306" spans="1:26" ht="15.6" customHeight="1" x14ac:dyDescent="0.3">
      <c r="A306" s="21" t="s">
        <v>393</v>
      </c>
      <c r="B306" s="59">
        <v>9.7974077223380291</v>
      </c>
      <c r="C306" s="60">
        <v>0.10935950202023702</v>
      </c>
      <c r="D306" s="61">
        <v>35.279753499811399</v>
      </c>
      <c r="E306" s="62">
        <v>0.13794727159286835</v>
      </c>
      <c r="F306" s="63">
        <v>2397.2964725745301</v>
      </c>
      <c r="G306" s="60">
        <v>8.769744594287035E-2</v>
      </c>
      <c r="H306" s="64">
        <v>359</v>
      </c>
      <c r="Z306" s="5"/>
    </row>
    <row r="307" spans="1:26" ht="15.6" customHeight="1" x14ac:dyDescent="0.3">
      <c r="A307" s="21" t="s">
        <v>137</v>
      </c>
      <c r="B307" s="59">
        <v>0.42118897388999998</v>
      </c>
      <c r="C307" s="60">
        <v>4.701347310065108E-3</v>
      </c>
      <c r="D307" s="61">
        <v>1.1491896468583298</v>
      </c>
      <c r="E307" s="62">
        <v>4.4934434229458534E-3</v>
      </c>
      <c r="F307" s="63">
        <v>231.70201470577697</v>
      </c>
      <c r="G307" s="60">
        <v>8.4760792592716346E-3</v>
      </c>
      <c r="H307" s="64">
        <v>31</v>
      </c>
      <c r="Z307" s="5"/>
    </row>
    <row r="308" spans="1:26" ht="15.6" customHeight="1" x14ac:dyDescent="0.3">
      <c r="A308" s="25" t="s">
        <v>394</v>
      </c>
      <c r="B308" s="78" t="s">
        <v>164</v>
      </c>
      <c r="C308" s="79" t="s">
        <v>164</v>
      </c>
      <c r="D308" s="80" t="s">
        <v>164</v>
      </c>
      <c r="E308" s="79" t="s">
        <v>164</v>
      </c>
      <c r="F308" s="81" t="s">
        <v>164</v>
      </c>
      <c r="G308" s="79" t="s">
        <v>164</v>
      </c>
      <c r="H308" s="129" t="s">
        <v>164</v>
      </c>
      <c r="I308" s="123"/>
      <c r="J308" s="123"/>
      <c r="K308" s="123"/>
      <c r="Z308" s="5"/>
    </row>
    <row r="309" spans="1:26" ht="15.6" customHeight="1" x14ac:dyDescent="0.3">
      <c r="A309" s="42" t="s">
        <v>395</v>
      </c>
      <c r="B309" s="66">
        <v>58.088535055669702</v>
      </c>
      <c r="C309" s="67">
        <v>0.64838919097848535</v>
      </c>
      <c r="D309" s="68">
        <v>167.03700441872797</v>
      </c>
      <c r="E309" s="69">
        <v>0.65313095270726873</v>
      </c>
      <c r="F309" s="70">
        <v>18565.7047162657</v>
      </c>
      <c r="G309" s="67">
        <v>0.67916709692459032</v>
      </c>
      <c r="H309" s="71">
        <v>4309</v>
      </c>
      <c r="I309" s="123"/>
      <c r="J309" s="123"/>
      <c r="K309" s="123"/>
      <c r="Z309" s="5"/>
    </row>
    <row r="310" spans="1:26" ht="15.6" customHeight="1" x14ac:dyDescent="0.3">
      <c r="A310" s="21" t="s">
        <v>396</v>
      </c>
      <c r="B310" s="59">
        <v>13.318027373279598</v>
      </c>
      <c r="C310" s="60">
        <v>0.14865695934170817</v>
      </c>
      <c r="D310" s="61">
        <v>41.088076035912792</v>
      </c>
      <c r="E310" s="62">
        <v>0.16065837830144669</v>
      </c>
      <c r="F310" s="63">
        <v>4680.3055200967901</v>
      </c>
      <c r="G310" s="60">
        <v>0.17121405092796479</v>
      </c>
      <c r="H310" s="64">
        <v>1012</v>
      </c>
      <c r="I310" s="143"/>
      <c r="J310" s="143"/>
      <c r="K310" s="143"/>
      <c r="L310" s="143"/>
      <c r="Z310" s="5"/>
    </row>
    <row r="311" spans="1:26" ht="15.6" customHeight="1" x14ac:dyDescent="0.3">
      <c r="A311" s="21" t="s">
        <v>397</v>
      </c>
      <c r="B311" s="59">
        <v>29.541672702261099</v>
      </c>
      <c r="C311" s="60">
        <v>0.32974667454108425</v>
      </c>
      <c r="D311" s="61">
        <v>82.547295168072196</v>
      </c>
      <c r="E311" s="62">
        <v>0.32276796224972487</v>
      </c>
      <c r="F311" s="63">
        <v>9661.0224147289391</v>
      </c>
      <c r="G311" s="60">
        <v>0.3534176939152901</v>
      </c>
      <c r="H311" s="64">
        <v>1992</v>
      </c>
      <c r="Z311" s="5"/>
    </row>
    <row r="312" spans="1:26" ht="15.6" customHeight="1" x14ac:dyDescent="0.3">
      <c r="A312" s="21" t="s">
        <v>398</v>
      </c>
      <c r="B312" s="59">
        <v>36.065029358305601</v>
      </c>
      <c r="C312" s="60">
        <v>0.40256093884682481</v>
      </c>
      <c r="D312" s="61">
        <v>102.68155079101399</v>
      </c>
      <c r="E312" s="62">
        <v>0.4014948623328855</v>
      </c>
      <c r="F312" s="63">
        <v>11960.8200840345</v>
      </c>
      <c r="G312" s="60">
        <v>0.43754845708571533</v>
      </c>
      <c r="H312" s="64">
        <v>2825</v>
      </c>
      <c r="Z312" s="5"/>
    </row>
    <row r="313" spans="1:26" ht="15.6" customHeight="1" x14ac:dyDescent="0.3">
      <c r="A313" s="42" t="s">
        <v>399</v>
      </c>
      <c r="B313" s="66">
        <v>29.611890867333098</v>
      </c>
      <c r="C313" s="67">
        <v>0.33053045569857759</v>
      </c>
      <c r="D313" s="68">
        <v>83.151205016852202</v>
      </c>
      <c r="E313" s="69">
        <v>0.32512930856490557</v>
      </c>
      <c r="F313" s="70">
        <v>7995.77899243313</v>
      </c>
      <c r="G313" s="67">
        <v>0.29250007413851176</v>
      </c>
      <c r="H313" s="71">
        <v>2222</v>
      </c>
      <c r="Z313" s="5"/>
    </row>
    <row r="314" spans="1:26" ht="15.6" customHeight="1" x14ac:dyDescent="0.3">
      <c r="A314" s="22" t="s">
        <v>137</v>
      </c>
      <c r="B314" s="103">
        <v>1.8885676381146901</v>
      </c>
      <c r="C314" s="104">
        <v>2.1080353322937062E-2</v>
      </c>
      <c r="D314" s="103">
        <v>5.5598970143578015</v>
      </c>
      <c r="E314" s="105">
        <v>2.173973872782568E-2</v>
      </c>
      <c r="F314" s="106">
        <v>774.50591791157058</v>
      </c>
      <c r="G314" s="104">
        <v>2.8332828936897994E-2</v>
      </c>
      <c r="H314" s="64">
        <v>159</v>
      </c>
      <c r="Z314" s="5"/>
    </row>
    <row r="315" spans="1:26" ht="15.6" customHeight="1" x14ac:dyDescent="0.3">
      <c r="A315" s="25" t="s">
        <v>400</v>
      </c>
      <c r="B315" s="78" t="s">
        <v>164</v>
      </c>
      <c r="C315" s="79" t="s">
        <v>164</v>
      </c>
      <c r="D315" s="80" t="s">
        <v>164</v>
      </c>
      <c r="E315" s="79" t="s">
        <v>164</v>
      </c>
      <c r="F315" s="81" t="s">
        <v>164</v>
      </c>
      <c r="G315" s="79" t="s">
        <v>164</v>
      </c>
      <c r="H315" s="129" t="s">
        <v>164</v>
      </c>
      <c r="I315" s="123"/>
      <c r="J315" s="123"/>
      <c r="K315" s="123"/>
      <c r="Z315" s="5"/>
    </row>
    <row r="316" spans="1:26" ht="15.6" customHeight="1" x14ac:dyDescent="0.3">
      <c r="A316" s="22" t="s">
        <v>335</v>
      </c>
      <c r="B316" s="59">
        <v>74.560072724224298</v>
      </c>
      <c r="C316" s="60">
        <v>0.83224590165040213</v>
      </c>
      <c r="D316" s="61">
        <v>209.941317970532</v>
      </c>
      <c r="E316" s="62">
        <v>0.82089099655417175</v>
      </c>
      <c r="F316" s="63">
        <v>23226.547396892896</v>
      </c>
      <c r="G316" s="60">
        <v>0.84966916194184017</v>
      </c>
      <c r="H316" s="64">
        <v>5512</v>
      </c>
      <c r="Z316" s="5"/>
    </row>
    <row r="317" spans="1:26" ht="15.6" customHeight="1" x14ac:dyDescent="0.3">
      <c r="A317" s="22" t="s">
        <v>321</v>
      </c>
      <c r="B317" s="59">
        <v>13.249502648397799</v>
      </c>
      <c r="C317" s="60">
        <v>0.14789208050829375</v>
      </c>
      <c r="D317" s="61">
        <v>39.4561063158148</v>
      </c>
      <c r="E317" s="62">
        <v>0.15427721778084105</v>
      </c>
      <c r="F317" s="63">
        <v>3332.0847184621798</v>
      </c>
      <c r="G317" s="60">
        <v>0.12189369267313958</v>
      </c>
      <c r="H317" s="64">
        <v>1024</v>
      </c>
      <c r="Z317" s="5"/>
    </row>
    <row r="318" spans="1:26" ht="15.6" customHeight="1" x14ac:dyDescent="0.3">
      <c r="A318" s="38" t="s">
        <v>401</v>
      </c>
      <c r="B318" s="59">
        <v>1.77941818849528</v>
      </c>
      <c r="C318" s="60">
        <v>1.9862017841302832E-2</v>
      </c>
      <c r="D318" s="61">
        <v>6.3506821635910597</v>
      </c>
      <c r="E318" s="62">
        <v>2.4831785664986689E-2</v>
      </c>
      <c r="F318" s="63">
        <v>777.35751125529293</v>
      </c>
      <c r="G318" s="60">
        <v>2.8437145385019062E-2</v>
      </c>
      <c r="H318" s="64">
        <v>154</v>
      </c>
      <c r="Z318" s="5"/>
    </row>
    <row r="319" spans="1:26" x14ac:dyDescent="0.3">
      <c r="Z319" s="5"/>
    </row>
    <row r="320" spans="1:26" x14ac:dyDescent="0.3">
      <c r="Z320" s="5"/>
    </row>
    <row r="321" spans="9:26" x14ac:dyDescent="0.3">
      <c r="Z321" s="5"/>
    </row>
    <row r="322" spans="9:26" x14ac:dyDescent="0.3">
      <c r="I322" s="143"/>
      <c r="J322" s="123"/>
      <c r="K322" s="123"/>
    </row>
    <row r="323" spans="9:26" x14ac:dyDescent="0.3">
      <c r="I323" s="123"/>
      <c r="J323" s="123"/>
      <c r="K323" s="123"/>
    </row>
    <row r="324" spans="9:26" x14ac:dyDescent="0.3">
      <c r="I324" s="143"/>
      <c r="J324" s="143"/>
      <c r="K324" s="143"/>
      <c r="L324" s="143"/>
    </row>
    <row r="328" spans="9:26" x14ac:dyDescent="0.3">
      <c r="I328" s="123"/>
      <c r="J328" s="123"/>
      <c r="K328" s="123"/>
    </row>
  </sheetData>
  <sortState xmlns:xlrd2="http://schemas.microsoft.com/office/spreadsheetml/2017/richdata2" ref="AB110:AB120">
    <sortCondition ref="AB110:AB120"/>
  </sortState>
  <conditionalFormatting sqref="H6:H45 H47:H58 H60:H63 H77:H81 H83:H103 H105:H108 H110:H121 H123:H151 H153:H177 H179:H181 H183:H194 H196:H205 H207:H209 H211:H215 H217:H218 H220:H228 H241:H243 H245:H257 H259:H264 H266:H268 H270:H275 H277:H279 H281:H285 H287:H289 H291:H292 H294:H301 H303:H307 H309:H314 H316:H318">
    <cfRule type="cellIs" dxfId="46" priority="68" operator="between">
      <formula>30</formula>
      <formula>99</formula>
    </cfRule>
    <cfRule type="cellIs" dxfId="45" priority="69" operator="between">
      <formula>0</formula>
      <formula>29</formula>
    </cfRule>
  </conditionalFormatting>
  <conditionalFormatting sqref="H65:H75">
    <cfRule type="cellIs" dxfId="44" priority="4" operator="between">
      <formula>30</formula>
      <formula>99</formula>
    </cfRule>
    <cfRule type="cellIs" dxfId="43" priority="5" operator="between">
      <formula>0</formula>
      <formula>29</formula>
    </cfRule>
  </conditionalFormatting>
  <conditionalFormatting sqref="H230:H239">
    <cfRule type="cellIs" dxfId="42" priority="1" operator="between">
      <formula>30</formula>
      <formula>99</formula>
    </cfRule>
    <cfRule type="cellIs" dxfId="41" priority="2" operator="between">
      <formula>0</formula>
      <formula>29</formula>
    </cfRule>
  </conditionalFormatting>
  <conditionalFormatting sqref="I1:I1048576">
    <cfRule type="cellIs" dxfId="40" priority="3" operator="lessThan">
      <formula>-0.0001</formula>
    </cfRule>
  </conditionalFormatting>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39860-B294-4DB2-AA8C-86F0B1C3C0E6}">
  <dimension ref="A1:AA318"/>
  <sheetViews>
    <sheetView zoomScale="70" zoomScaleNormal="70" workbookViewId="0">
      <pane ySplit="6" topLeftCell="A7" activePane="bottomLeft" state="frozen"/>
      <selection pane="bottomLeft" activeCell="A170" sqref="A170"/>
    </sheetView>
  </sheetViews>
  <sheetFormatPr defaultRowHeight="14.4" x14ac:dyDescent="0.3"/>
  <cols>
    <col min="1" max="1" width="95.6640625" style="12" customWidth="1"/>
    <col min="2" max="3" width="20.6640625" style="16" customWidth="1"/>
    <col min="4" max="4" width="20.6640625" style="17" customWidth="1"/>
    <col min="5" max="8" width="20.6640625" style="16" customWidth="1"/>
    <col min="9" max="9" width="12.109375" customWidth="1"/>
    <col min="10" max="11" width="12.88671875" customWidth="1"/>
    <col min="12" max="12" width="12.88671875" style="8" customWidth="1"/>
    <col min="13" max="13" width="12.33203125" customWidth="1"/>
  </cols>
  <sheetData>
    <row r="1" spans="1:27" ht="25.95" customHeight="1" x14ac:dyDescent="0.4">
      <c r="A1" s="18" t="s">
        <v>402</v>
      </c>
      <c r="B1" s="1"/>
      <c r="C1" s="1"/>
      <c r="D1" s="9"/>
      <c r="E1" s="1"/>
      <c r="F1" s="1"/>
      <c r="G1" s="1"/>
      <c r="H1" s="1"/>
    </row>
    <row r="2" spans="1:27" ht="15.45" customHeight="1" x14ac:dyDescent="0.3">
      <c r="A2" s="11" t="s">
        <v>119</v>
      </c>
      <c r="B2" s="1"/>
      <c r="C2" s="1"/>
      <c r="D2" s="9"/>
      <c r="E2" s="1"/>
      <c r="F2" s="1"/>
      <c r="G2" s="1"/>
      <c r="H2" s="1"/>
    </row>
    <row r="3" spans="1:27" ht="15.45" customHeight="1" x14ac:dyDescent="0.3">
      <c r="A3" s="11" t="s">
        <v>120</v>
      </c>
      <c r="B3" s="1"/>
      <c r="C3" s="1"/>
      <c r="D3" s="9"/>
      <c r="E3" s="1"/>
      <c r="F3" s="1"/>
      <c r="G3" s="1"/>
      <c r="H3" s="1"/>
    </row>
    <row r="4" spans="1:27" ht="15.45" customHeight="1" x14ac:dyDescent="0.3">
      <c r="A4" s="11" t="s">
        <v>121</v>
      </c>
      <c r="B4" s="1"/>
      <c r="C4" s="1"/>
      <c r="D4" s="10"/>
      <c r="E4" s="6"/>
      <c r="F4" s="7"/>
      <c r="G4" s="7"/>
      <c r="H4" s="7"/>
    </row>
    <row r="5" spans="1:27" ht="27" customHeight="1" x14ac:dyDescent="0.4">
      <c r="A5" s="2" t="s">
        <v>122</v>
      </c>
      <c r="B5" s="39" t="s">
        <v>123</v>
      </c>
      <c r="C5" s="40" t="s">
        <v>124</v>
      </c>
      <c r="D5" s="40" t="s">
        <v>125</v>
      </c>
      <c r="E5" s="40" t="s">
        <v>126</v>
      </c>
      <c r="F5" s="41" t="s">
        <v>127</v>
      </c>
      <c r="G5" s="40" t="s">
        <v>128</v>
      </c>
      <c r="H5" s="40" t="s">
        <v>129</v>
      </c>
    </row>
    <row r="6" spans="1:27" s="5" customFormat="1" ht="15.6" x14ac:dyDescent="0.3">
      <c r="A6" s="43" t="s">
        <v>403</v>
      </c>
      <c r="B6" s="135">
        <v>26.773677269276199</v>
      </c>
      <c r="C6" s="136">
        <v>1</v>
      </c>
      <c r="D6" s="137">
        <v>93.023387763889403</v>
      </c>
      <c r="E6" s="138">
        <v>1</v>
      </c>
      <c r="F6" s="139">
        <v>9641.0185527130507</v>
      </c>
      <c r="G6" s="136">
        <v>1</v>
      </c>
      <c r="H6" s="140">
        <v>1890</v>
      </c>
      <c r="I6" s="122"/>
      <c r="J6" s="122"/>
      <c r="K6" s="122"/>
      <c r="L6" s="8"/>
      <c r="M6"/>
      <c r="N6"/>
      <c r="P6"/>
      <c r="Q6"/>
      <c r="R6"/>
      <c r="S6"/>
      <c r="T6"/>
      <c r="U6"/>
      <c r="V6"/>
      <c r="W6"/>
    </row>
    <row r="7" spans="1:27" ht="15.6" x14ac:dyDescent="0.3">
      <c r="A7" s="25" t="s">
        <v>404</v>
      </c>
      <c r="B7" s="78"/>
      <c r="C7" s="79"/>
      <c r="D7" s="80"/>
      <c r="E7" s="79"/>
      <c r="F7" s="81"/>
      <c r="G7" s="79"/>
      <c r="H7" s="129"/>
      <c r="I7" s="123"/>
      <c r="J7" s="123"/>
      <c r="K7" s="123"/>
      <c r="AA7" s="5"/>
    </row>
    <row r="8" spans="1:27" ht="15.6" x14ac:dyDescent="0.3">
      <c r="A8" s="21" t="s">
        <v>131</v>
      </c>
      <c r="B8" s="59">
        <v>17.519499125325499</v>
      </c>
      <c r="C8" s="60">
        <v>0.65435535616281526</v>
      </c>
      <c r="D8" s="61">
        <v>36.781955950722391</v>
      </c>
      <c r="E8" s="62">
        <v>0.39540546560271284</v>
      </c>
      <c r="F8" s="63">
        <v>4999.3513896267996</v>
      </c>
      <c r="G8" s="60">
        <v>0.51855012645110476</v>
      </c>
      <c r="H8" s="64">
        <v>1284</v>
      </c>
      <c r="I8" s="123"/>
      <c r="J8" s="123"/>
      <c r="K8" s="123"/>
      <c r="AA8" s="5"/>
    </row>
    <row r="9" spans="1:27" ht="15.6" x14ac:dyDescent="0.3">
      <c r="A9" s="22" t="s">
        <v>132</v>
      </c>
      <c r="B9" s="59">
        <v>9.2541781439506803</v>
      </c>
      <c r="C9" s="60">
        <v>0.34564464383718396</v>
      </c>
      <c r="D9" s="61">
        <v>56.241431813167196</v>
      </c>
      <c r="E9" s="62">
        <v>0.60459453439728916</v>
      </c>
      <c r="F9" s="128">
        <v>4641.6671630862393</v>
      </c>
      <c r="G9" s="60">
        <v>0.48144987354889401</v>
      </c>
      <c r="H9" s="64">
        <v>606</v>
      </c>
      <c r="AA9" s="5"/>
    </row>
    <row r="10" spans="1:27" ht="15.6" x14ac:dyDescent="0.3">
      <c r="A10" s="25" t="s">
        <v>88</v>
      </c>
      <c r="B10" s="78" t="s">
        <v>164</v>
      </c>
      <c r="C10" s="79" t="s">
        <v>164</v>
      </c>
      <c r="D10" s="80" t="s">
        <v>164</v>
      </c>
      <c r="E10" s="79" t="s">
        <v>164</v>
      </c>
      <c r="F10" s="81" t="s">
        <v>164</v>
      </c>
      <c r="G10" s="79" t="s">
        <v>164</v>
      </c>
      <c r="H10" s="129" t="s">
        <v>164</v>
      </c>
      <c r="I10" s="123"/>
      <c r="J10" s="123"/>
      <c r="K10" s="123"/>
      <c r="AA10" s="5"/>
    </row>
    <row r="11" spans="1:27" ht="15.6" x14ac:dyDescent="0.3">
      <c r="A11" s="26" t="s">
        <v>165</v>
      </c>
      <c r="B11" s="82">
        <v>1.5693042000134501</v>
      </c>
      <c r="C11" s="83">
        <v>5.8613696737664256E-2</v>
      </c>
      <c r="D11" s="84">
        <v>4.9862874579785696</v>
      </c>
      <c r="E11" s="85">
        <v>5.360251414015034E-2</v>
      </c>
      <c r="F11" s="86">
        <v>607.5694641297589</v>
      </c>
      <c r="G11" s="83">
        <v>6.3019219474355695E-2</v>
      </c>
      <c r="H11" s="87">
        <v>123</v>
      </c>
      <c r="AA11" s="5"/>
    </row>
    <row r="12" spans="1:27" ht="15.6" x14ac:dyDescent="0.3">
      <c r="A12" s="26" t="s">
        <v>166</v>
      </c>
      <c r="B12" s="59">
        <v>1.3716355491355001</v>
      </c>
      <c r="C12" s="60">
        <v>5.1230749341611863E-2</v>
      </c>
      <c r="D12" s="61">
        <v>4.29828617849165</v>
      </c>
      <c r="E12" s="62">
        <v>4.6206510876614135E-2</v>
      </c>
      <c r="F12" s="63">
        <v>425.00938738061399</v>
      </c>
      <c r="G12" s="60">
        <v>4.4083452910793679E-2</v>
      </c>
      <c r="H12" s="64">
        <v>70</v>
      </c>
      <c r="AA12" s="5"/>
    </row>
    <row r="13" spans="1:27" ht="15.6" x14ac:dyDescent="0.3">
      <c r="A13" s="26" t="s">
        <v>167</v>
      </c>
      <c r="B13" s="59">
        <v>1.40956877269485</v>
      </c>
      <c r="C13" s="60">
        <v>5.2647559710162904E-2</v>
      </c>
      <c r="D13" s="61">
        <v>5.1719415472142796</v>
      </c>
      <c r="E13" s="62">
        <v>5.5598292768498453E-2</v>
      </c>
      <c r="F13" s="63">
        <v>500.07007781541597</v>
      </c>
      <c r="G13" s="60">
        <v>5.1869008972572996E-2</v>
      </c>
      <c r="H13" s="64">
        <v>115</v>
      </c>
      <c r="AA13" s="5"/>
    </row>
    <row r="14" spans="1:27" ht="15.6" x14ac:dyDescent="0.3">
      <c r="A14" s="26" t="s">
        <v>168</v>
      </c>
      <c r="B14" s="59">
        <v>2.4497308755840899</v>
      </c>
      <c r="C14" s="60">
        <v>9.1497736786244455E-2</v>
      </c>
      <c r="D14" s="61">
        <v>8.4190887815030795</v>
      </c>
      <c r="E14" s="62">
        <v>9.0505076023164058E-2</v>
      </c>
      <c r="F14" s="63">
        <v>812.15180697441394</v>
      </c>
      <c r="G14" s="60">
        <v>8.4239212126178173E-2</v>
      </c>
      <c r="H14" s="64">
        <v>173</v>
      </c>
      <c r="AA14" s="5"/>
    </row>
    <row r="15" spans="1:27" ht="15.6" x14ac:dyDescent="0.3">
      <c r="A15" s="26" t="s">
        <v>169</v>
      </c>
      <c r="B15" s="59">
        <v>2.4541559064779501</v>
      </c>
      <c r="C15" s="60">
        <v>9.1663012211407588E-2</v>
      </c>
      <c r="D15" s="61">
        <v>8.9058157614741784</v>
      </c>
      <c r="E15" s="62">
        <v>9.5737383636024839E-2</v>
      </c>
      <c r="F15" s="63">
        <v>816.92950251103196</v>
      </c>
      <c r="G15" s="60">
        <v>8.473477133607861E-2</v>
      </c>
      <c r="H15" s="64">
        <v>165</v>
      </c>
      <c r="AA15" s="5"/>
    </row>
    <row r="16" spans="1:27" ht="15.6" x14ac:dyDescent="0.3">
      <c r="A16" s="26" t="s">
        <v>170</v>
      </c>
      <c r="B16" s="59">
        <v>2.5387652814317097</v>
      </c>
      <c r="C16" s="60">
        <v>9.4823182333083483E-2</v>
      </c>
      <c r="D16" s="61">
        <v>8.307172629340279</v>
      </c>
      <c r="E16" s="62">
        <v>8.9301979093960995E-2</v>
      </c>
      <c r="F16" s="63">
        <v>809.81514327104287</v>
      </c>
      <c r="G16" s="60">
        <v>8.3996845234070749E-2</v>
      </c>
      <c r="H16" s="64">
        <v>183</v>
      </c>
      <c r="AA16" s="5"/>
    </row>
    <row r="17" spans="1:27" ht="15.6" x14ac:dyDescent="0.3">
      <c r="A17" s="26" t="s">
        <v>171</v>
      </c>
      <c r="B17" s="59">
        <v>2.4934122121414997</v>
      </c>
      <c r="C17" s="60">
        <v>9.3129239852412199E-2</v>
      </c>
      <c r="D17" s="61">
        <v>8.9790900957101893</v>
      </c>
      <c r="E17" s="62">
        <v>9.6525081611742461E-2</v>
      </c>
      <c r="F17" s="63">
        <v>804.37957964708198</v>
      </c>
      <c r="G17" s="60">
        <v>8.3433049656431155E-2</v>
      </c>
      <c r="H17" s="64">
        <v>174</v>
      </c>
      <c r="AA17" s="5"/>
    </row>
    <row r="18" spans="1:27" ht="15.6" x14ac:dyDescent="0.3">
      <c r="A18" s="26" t="s">
        <v>172</v>
      </c>
      <c r="B18" s="59">
        <v>3.6135920397277599</v>
      </c>
      <c r="C18" s="60">
        <v>0.13496808837217489</v>
      </c>
      <c r="D18" s="61">
        <v>15.6291525053191</v>
      </c>
      <c r="E18" s="62">
        <v>0.16801315111194171</v>
      </c>
      <c r="F18" s="63">
        <v>1455.56010610672</v>
      </c>
      <c r="G18" s="60">
        <v>0.15097576030461171</v>
      </c>
      <c r="H18" s="64">
        <v>277</v>
      </c>
      <c r="AA18" s="5"/>
    </row>
    <row r="19" spans="1:27" ht="15.6" x14ac:dyDescent="0.3">
      <c r="A19" s="26" t="s">
        <v>173</v>
      </c>
      <c r="B19" s="59">
        <v>3.1711606601181699</v>
      </c>
      <c r="C19" s="60">
        <v>0.11844322422445855</v>
      </c>
      <c r="D19" s="61">
        <v>11.4326170872814</v>
      </c>
      <c r="E19" s="62">
        <v>0.12290045935866689</v>
      </c>
      <c r="F19" s="63">
        <v>1266.71529627931</v>
      </c>
      <c r="G19" s="60">
        <v>0.13138811935206238</v>
      </c>
      <c r="H19" s="64">
        <v>219</v>
      </c>
      <c r="AA19" s="5"/>
    </row>
    <row r="20" spans="1:27" ht="15.6" x14ac:dyDescent="0.3">
      <c r="A20" s="26" t="s">
        <v>174</v>
      </c>
      <c r="B20" s="59">
        <v>2.0371069667477602</v>
      </c>
      <c r="C20" s="60">
        <v>7.6086185183288843E-2</v>
      </c>
      <c r="D20" s="61">
        <v>6.5007619705771296</v>
      </c>
      <c r="E20" s="62">
        <v>6.9883092057206816E-2</v>
      </c>
      <c r="F20" s="63">
        <v>717.27953032029791</v>
      </c>
      <c r="G20" s="60">
        <v>7.43987293872026E-2</v>
      </c>
      <c r="H20" s="64">
        <v>152</v>
      </c>
      <c r="AA20" s="5"/>
    </row>
    <row r="21" spans="1:27" ht="15.6" x14ac:dyDescent="0.3">
      <c r="A21" s="26" t="s">
        <v>175</v>
      </c>
      <c r="B21" s="59">
        <v>1.88193886000612</v>
      </c>
      <c r="C21" s="60">
        <v>7.0290638117376417E-2</v>
      </c>
      <c r="D21" s="61">
        <v>5.1883156668506496</v>
      </c>
      <c r="E21" s="62">
        <v>5.5774314304909603E-2</v>
      </c>
      <c r="F21" s="63">
        <v>729.14482696948596</v>
      </c>
      <c r="G21" s="60">
        <v>7.5629439253002931E-2</v>
      </c>
      <c r="H21" s="64">
        <v>119</v>
      </c>
      <c r="AA21" s="5"/>
    </row>
    <row r="22" spans="1:27" ht="15.6" x14ac:dyDescent="0.3">
      <c r="A22" s="26" t="s">
        <v>176</v>
      </c>
      <c r="B22" s="59">
        <v>1.7833059451973301</v>
      </c>
      <c r="C22" s="60">
        <v>6.6606687130114195E-2</v>
      </c>
      <c r="D22" s="61">
        <v>5.2048580821490296</v>
      </c>
      <c r="E22" s="62">
        <v>5.5952145017121112E-2</v>
      </c>
      <c r="F22" s="63">
        <v>696.39383130785995</v>
      </c>
      <c r="G22" s="60">
        <v>7.2232391992637521E-2</v>
      </c>
      <c r="H22" s="64">
        <v>120</v>
      </c>
      <c r="AA22" s="5"/>
    </row>
    <row r="23" spans="1:27" ht="15.6" x14ac:dyDescent="0.3">
      <c r="A23" s="25" t="s">
        <v>89</v>
      </c>
      <c r="B23" s="78" t="s">
        <v>164</v>
      </c>
      <c r="C23" s="79" t="s">
        <v>164</v>
      </c>
      <c r="D23" s="80" t="s">
        <v>164</v>
      </c>
      <c r="E23" s="79" t="s">
        <v>164</v>
      </c>
      <c r="F23" s="81" t="s">
        <v>164</v>
      </c>
      <c r="G23" s="79" t="s">
        <v>164</v>
      </c>
      <c r="H23" s="129" t="s">
        <v>164</v>
      </c>
      <c r="I23" s="123"/>
      <c r="J23" s="123"/>
      <c r="K23" s="123"/>
      <c r="AA23" s="5"/>
    </row>
    <row r="24" spans="1:27" ht="15.6" x14ac:dyDescent="0.3">
      <c r="A24" s="22" t="s">
        <v>177</v>
      </c>
      <c r="B24" s="59">
        <v>4.3505085218438095</v>
      </c>
      <c r="C24" s="60">
        <v>0.16249200578943937</v>
      </c>
      <c r="D24" s="61">
        <v>14.4565151836845</v>
      </c>
      <c r="E24" s="62">
        <v>0.15540731778526293</v>
      </c>
      <c r="F24" s="63">
        <v>1532.6489293257898</v>
      </c>
      <c r="G24" s="60">
        <v>0.15897168135772247</v>
      </c>
      <c r="H24" s="64">
        <v>308</v>
      </c>
      <c r="AA24" s="5"/>
    </row>
    <row r="25" spans="1:27" ht="15.6" x14ac:dyDescent="0.3">
      <c r="A25" s="22" t="s">
        <v>178</v>
      </c>
      <c r="B25" s="59">
        <v>7.4426520634937496</v>
      </c>
      <c r="C25" s="60">
        <v>0.27798393133073551</v>
      </c>
      <c r="D25" s="61">
        <v>25.632077172317501</v>
      </c>
      <c r="E25" s="62">
        <v>0.27554443875314949</v>
      </c>
      <c r="F25" s="63">
        <v>2438.8964527564899</v>
      </c>
      <c r="G25" s="60">
        <v>0.25297082869632764</v>
      </c>
      <c r="H25" s="64">
        <v>521</v>
      </c>
      <c r="AA25" s="5"/>
    </row>
    <row r="26" spans="1:27" ht="15.6" x14ac:dyDescent="0.3">
      <c r="A26" s="22" t="s">
        <v>179</v>
      </c>
      <c r="B26" s="59">
        <v>9.2781649119874494</v>
      </c>
      <c r="C26" s="60">
        <v>0.34654055244904636</v>
      </c>
      <c r="D26" s="61">
        <v>36.040859688310803</v>
      </c>
      <c r="E26" s="62">
        <v>0.38743869208235227</v>
      </c>
      <c r="F26" s="63">
        <v>3526.6549820331202</v>
      </c>
      <c r="G26" s="60">
        <v>0.36579692931310609</v>
      </c>
      <c r="H26" s="64">
        <v>670</v>
      </c>
      <c r="AA26" s="5"/>
    </row>
    <row r="27" spans="1:27" ht="15.6" x14ac:dyDescent="0.3">
      <c r="A27" s="22" t="s">
        <v>180</v>
      </c>
      <c r="B27" s="59">
        <v>5.7023517719512098</v>
      </c>
      <c r="C27" s="60">
        <v>0.21298351043077945</v>
      </c>
      <c r="D27" s="61">
        <v>16.893935719576799</v>
      </c>
      <c r="E27" s="62">
        <v>0.18160955137923743</v>
      </c>
      <c r="F27" s="63">
        <v>2142.8181885976501</v>
      </c>
      <c r="G27" s="60">
        <v>0.22226056063284372</v>
      </c>
      <c r="H27" s="64">
        <v>391</v>
      </c>
      <c r="AA27" s="5"/>
    </row>
    <row r="28" spans="1:27" ht="15.6" x14ac:dyDescent="0.3">
      <c r="A28" s="25" t="s">
        <v>181</v>
      </c>
      <c r="B28" s="78" t="s">
        <v>164</v>
      </c>
      <c r="C28" s="79" t="s">
        <v>164</v>
      </c>
      <c r="D28" s="80" t="s">
        <v>164</v>
      </c>
      <c r="E28" s="79" t="s">
        <v>164</v>
      </c>
      <c r="F28" s="81" t="s">
        <v>164</v>
      </c>
      <c r="G28" s="79" t="s">
        <v>164</v>
      </c>
      <c r="H28" s="129" t="s">
        <v>164</v>
      </c>
      <c r="I28" s="123"/>
      <c r="J28" s="123"/>
      <c r="K28" s="123"/>
      <c r="AA28" s="5"/>
    </row>
    <row r="29" spans="1:27" ht="15.6" x14ac:dyDescent="0.3">
      <c r="A29" s="26" t="s">
        <v>182</v>
      </c>
      <c r="B29" s="59">
        <v>2.7248386661288797</v>
      </c>
      <c r="C29" s="60">
        <v>0.10177304517133828</v>
      </c>
      <c r="D29" s="61">
        <v>9.3170332857681402</v>
      </c>
      <c r="E29" s="62">
        <v>0.10015796575175802</v>
      </c>
      <c r="F29" s="63">
        <v>924.21341396973196</v>
      </c>
      <c r="G29" s="60">
        <v>9.5862632035870504E-2</v>
      </c>
      <c r="H29" s="64">
        <v>174</v>
      </c>
      <c r="I29" s="124"/>
      <c r="J29" s="124"/>
      <c r="K29" s="124"/>
      <c r="L29" s="143"/>
      <c r="AA29" s="5"/>
    </row>
    <row r="30" spans="1:27" ht="15.6" x14ac:dyDescent="0.3">
      <c r="A30" s="26" t="s">
        <v>183</v>
      </c>
      <c r="B30" s="59">
        <v>2.1959841388508701</v>
      </c>
      <c r="C30" s="60">
        <v>8.2020266277387469E-2</v>
      </c>
      <c r="D30" s="61">
        <v>6.1684888679632195</v>
      </c>
      <c r="E30" s="62">
        <v>6.6311161270754704E-2</v>
      </c>
      <c r="F30" s="63">
        <v>594.51465826177707</v>
      </c>
      <c r="G30" s="60">
        <v>6.1665129572277037E-2</v>
      </c>
      <c r="H30" s="64">
        <v>163</v>
      </c>
      <c r="AA30" s="5"/>
    </row>
    <row r="31" spans="1:27" ht="15.6" x14ac:dyDescent="0.3">
      <c r="A31" s="26" t="s">
        <v>184</v>
      </c>
      <c r="B31" s="59">
        <v>3.3073051272199598</v>
      </c>
      <c r="C31" s="60">
        <v>0.12352823610879993</v>
      </c>
      <c r="D31" s="61">
        <v>9.5854992885204098</v>
      </c>
      <c r="E31" s="62">
        <v>0.10304397118765642</v>
      </c>
      <c r="F31" s="63">
        <v>1443.4037113561201</v>
      </c>
      <c r="G31" s="60">
        <v>0.14971485673056154</v>
      </c>
      <c r="H31" s="64">
        <v>277</v>
      </c>
      <c r="AA31" s="5"/>
    </row>
    <row r="32" spans="1:27" ht="15.6" x14ac:dyDescent="0.3">
      <c r="A32" s="26" t="s">
        <v>185</v>
      </c>
      <c r="B32" s="59">
        <v>4.2167315943674399</v>
      </c>
      <c r="C32" s="60">
        <v>0.15749542178900833</v>
      </c>
      <c r="D32" s="61">
        <v>11.8594265427898</v>
      </c>
      <c r="E32" s="62">
        <v>0.12748865449720259</v>
      </c>
      <c r="F32" s="63">
        <v>1252.3398228981098</v>
      </c>
      <c r="G32" s="60">
        <v>0.12989704521890921</v>
      </c>
      <c r="H32" s="64">
        <v>316</v>
      </c>
      <c r="AA32" s="5"/>
    </row>
    <row r="33" spans="1:27" ht="15.6" x14ac:dyDescent="0.3">
      <c r="A33" s="26" t="s">
        <v>186</v>
      </c>
      <c r="B33" s="59">
        <v>0.74614574686359603</v>
      </c>
      <c r="C33" s="60">
        <v>2.7868631542811131E-2</v>
      </c>
      <c r="D33" s="61">
        <v>1.9660866027006099</v>
      </c>
      <c r="E33" s="62">
        <v>2.1135400999272375E-2</v>
      </c>
      <c r="F33" s="63">
        <v>267.55325546059998</v>
      </c>
      <c r="G33" s="60">
        <v>2.7751554879573238E-2</v>
      </c>
      <c r="H33" s="64">
        <v>50</v>
      </c>
      <c r="AA33" s="5"/>
    </row>
    <row r="34" spans="1:27" ht="15.6" x14ac:dyDescent="0.3">
      <c r="A34" s="26" t="s">
        <v>187</v>
      </c>
      <c r="B34" s="59">
        <v>3.9105230793628598</v>
      </c>
      <c r="C34" s="60">
        <v>0.14605849768161402</v>
      </c>
      <c r="D34" s="61">
        <v>11.056799496262698</v>
      </c>
      <c r="E34" s="62">
        <v>0.11886042598584889</v>
      </c>
      <c r="F34" s="63">
        <v>1025.62071602118</v>
      </c>
      <c r="G34" s="60">
        <v>0.10638095035431325</v>
      </c>
      <c r="H34" s="64">
        <v>262</v>
      </c>
      <c r="AA34" s="5"/>
    </row>
    <row r="35" spans="1:27" ht="15.6" x14ac:dyDescent="0.3">
      <c r="A35" s="26" t="s">
        <v>188</v>
      </c>
      <c r="B35" s="59">
        <v>6.7729340146052204</v>
      </c>
      <c r="C35" s="60">
        <v>0.25296988331062825</v>
      </c>
      <c r="D35" s="61">
        <v>26.974220422698501</v>
      </c>
      <c r="E35" s="62">
        <v>0.28997245822915063</v>
      </c>
      <c r="F35" s="63">
        <v>2500.79055436934</v>
      </c>
      <c r="G35" s="60">
        <v>0.25939070033898026</v>
      </c>
      <c r="H35" s="64">
        <v>450</v>
      </c>
      <c r="AA35" s="5"/>
    </row>
    <row r="36" spans="1:27" ht="15.6" x14ac:dyDescent="0.3">
      <c r="A36" s="26" t="s">
        <v>189</v>
      </c>
      <c r="B36" s="59">
        <v>3.0577202694033199</v>
      </c>
      <c r="C36" s="60">
        <v>0.11420621226775482</v>
      </c>
      <c r="D36" s="61">
        <v>10.1852628525843</v>
      </c>
      <c r="E36" s="62">
        <v>0.1094914203558828</v>
      </c>
      <c r="F36" s="63">
        <v>1056.35920557643</v>
      </c>
      <c r="G36" s="60">
        <v>0.10956925347676705</v>
      </c>
      <c r="H36" s="64">
        <v>218</v>
      </c>
      <c r="AA36" s="5"/>
    </row>
    <row r="37" spans="1:27" ht="15.6" x14ac:dyDescent="0.3">
      <c r="A37" s="26" t="s">
        <v>190</v>
      </c>
      <c r="B37" s="59">
        <v>1.8368225164984198</v>
      </c>
      <c r="C37" s="60">
        <v>6.8605537372568637E-2</v>
      </c>
      <c r="D37" s="61">
        <v>4.3389979194798798</v>
      </c>
      <c r="E37" s="62">
        <v>4.6644161471446947E-2</v>
      </c>
      <c r="F37" s="63">
        <v>430.875797871869</v>
      </c>
      <c r="G37" s="60">
        <v>4.4691937425078133E-2</v>
      </c>
      <c r="H37" s="64">
        <v>128</v>
      </c>
      <c r="AA37" s="5"/>
    </row>
    <row r="38" spans="1:27" ht="15.6" x14ac:dyDescent="0.3">
      <c r="A38" s="26" t="s">
        <v>191</v>
      </c>
      <c r="B38" s="59">
        <v>0.57430654925493196</v>
      </c>
      <c r="C38" s="60">
        <v>2.1450417269127626E-2</v>
      </c>
      <c r="D38" s="61">
        <v>1.5715724851220498</v>
      </c>
      <c r="E38" s="62">
        <v>1.6894380251028827E-2</v>
      </c>
      <c r="F38" s="63">
        <v>145.34741692788899</v>
      </c>
      <c r="G38" s="60">
        <v>1.5075939967669412E-2</v>
      </c>
      <c r="H38" s="64">
        <v>40</v>
      </c>
      <c r="AA38" s="5"/>
    </row>
    <row r="39" spans="1:27" ht="15.6" x14ac:dyDescent="0.3">
      <c r="A39" s="26" t="s">
        <v>192</v>
      </c>
      <c r="B39" s="59">
        <v>24.201738518229629</v>
      </c>
      <c r="C39" s="60">
        <v>0.90393778466890062</v>
      </c>
      <c r="D39" s="61">
        <v>83.437888475369149</v>
      </c>
      <c r="E39" s="62">
        <v>0.89695602881234526</v>
      </c>
      <c r="F39" s="63">
        <v>8197.6148413569281</v>
      </c>
      <c r="G39" s="60">
        <v>0.85028514326943816</v>
      </c>
      <c r="H39" s="64">
        <v>1670</v>
      </c>
      <c r="AA39" s="5"/>
    </row>
    <row r="40" spans="1:27" ht="15.6" x14ac:dyDescent="0.3">
      <c r="A40" s="25" t="s">
        <v>91</v>
      </c>
      <c r="B40" s="78" t="s">
        <v>164</v>
      </c>
      <c r="C40" s="79" t="s">
        <v>164</v>
      </c>
      <c r="D40" s="80" t="s">
        <v>164</v>
      </c>
      <c r="E40" s="79" t="s">
        <v>164</v>
      </c>
      <c r="F40" s="81" t="s">
        <v>164</v>
      </c>
      <c r="G40" s="79" t="s">
        <v>164</v>
      </c>
      <c r="H40" s="129" t="s">
        <v>164</v>
      </c>
      <c r="I40" s="123"/>
      <c r="J40" s="123"/>
      <c r="K40" s="123"/>
      <c r="AA40" s="5"/>
    </row>
    <row r="41" spans="1:27" ht="15.6" x14ac:dyDescent="0.3">
      <c r="A41" s="21" t="s">
        <v>193</v>
      </c>
      <c r="B41" s="59">
        <v>6.2262280063866093</v>
      </c>
      <c r="C41" s="60">
        <v>0.23255034950060596</v>
      </c>
      <c r="D41" s="61">
        <v>26.010528004427499</v>
      </c>
      <c r="E41" s="62">
        <v>0.27961277942754609</v>
      </c>
      <c r="F41" s="63">
        <v>1993.1600632660998</v>
      </c>
      <c r="G41" s="60">
        <v>0.20673749898605998</v>
      </c>
      <c r="H41" s="64">
        <v>382</v>
      </c>
      <c r="AA41" s="5"/>
    </row>
    <row r="42" spans="1:27" ht="15.6" x14ac:dyDescent="0.3">
      <c r="A42" s="21" t="s">
        <v>194</v>
      </c>
      <c r="B42" s="59">
        <v>8.4579043851776792</v>
      </c>
      <c r="C42" s="60">
        <v>0.31590372514437687</v>
      </c>
      <c r="D42" s="61">
        <v>24.9933855636027</v>
      </c>
      <c r="E42" s="62">
        <v>0.26867851369851792</v>
      </c>
      <c r="F42" s="63">
        <v>3479.9690569966501</v>
      </c>
      <c r="G42" s="60">
        <v>0.36095450267724694</v>
      </c>
      <c r="H42" s="64">
        <v>683</v>
      </c>
      <c r="AA42" s="5"/>
    </row>
    <row r="43" spans="1:27" ht="15.6" x14ac:dyDescent="0.3">
      <c r="A43" s="21" t="s">
        <v>195</v>
      </c>
      <c r="B43" s="59">
        <v>5.9356822728900793</v>
      </c>
      <c r="C43" s="60">
        <v>0.22169843212764417</v>
      </c>
      <c r="D43" s="61">
        <v>19.585545712075799</v>
      </c>
      <c r="E43" s="62">
        <v>0.21054431775574056</v>
      </c>
      <c r="F43" s="63">
        <v>2087.0718663369098</v>
      </c>
      <c r="G43" s="60">
        <v>0.21647835806203206</v>
      </c>
      <c r="H43" s="64">
        <v>397</v>
      </c>
      <c r="AA43" s="5"/>
    </row>
    <row r="44" spans="1:27" ht="15.6" x14ac:dyDescent="0.3">
      <c r="A44" s="21" t="s">
        <v>196</v>
      </c>
      <c r="B44" s="59">
        <v>5.6340079347817404</v>
      </c>
      <c r="C44" s="60">
        <v>0.21043086006145956</v>
      </c>
      <c r="D44" s="61">
        <v>20.823863939716698</v>
      </c>
      <c r="E44" s="62">
        <v>0.22385621982045553</v>
      </c>
      <c r="F44" s="63">
        <v>1852.98191241634</v>
      </c>
      <c r="G44" s="60">
        <v>0.19219773328772383</v>
      </c>
      <c r="H44" s="64">
        <v>395</v>
      </c>
      <c r="AA44" s="5"/>
    </row>
    <row r="45" spans="1:27" ht="15.6" x14ac:dyDescent="0.3">
      <c r="A45" s="21" t="s">
        <v>197</v>
      </c>
      <c r="B45" s="59">
        <v>0.51985467004007802</v>
      </c>
      <c r="C45" s="60">
        <v>1.9416633165912953E-2</v>
      </c>
      <c r="D45" s="61">
        <v>1.6100645440668799</v>
      </c>
      <c r="E45" s="62">
        <v>1.7308169297741791E-2</v>
      </c>
      <c r="F45" s="63">
        <v>227.835653697048</v>
      </c>
      <c r="G45" s="60">
        <v>2.3631906986936919E-2</v>
      </c>
      <c r="H45" s="64">
        <v>33</v>
      </c>
      <c r="AA45" s="5"/>
    </row>
    <row r="46" spans="1:27" ht="15.6" x14ac:dyDescent="0.3">
      <c r="A46" s="25" t="s">
        <v>92</v>
      </c>
      <c r="B46" s="78" t="s">
        <v>164</v>
      </c>
      <c r="C46" s="79" t="s">
        <v>164</v>
      </c>
      <c r="D46" s="80" t="s">
        <v>164</v>
      </c>
      <c r="E46" s="79" t="s">
        <v>164</v>
      </c>
      <c r="F46" s="81" t="s">
        <v>164</v>
      </c>
      <c r="G46" s="79" t="s">
        <v>164</v>
      </c>
      <c r="H46" s="129" t="s">
        <v>164</v>
      </c>
      <c r="I46" s="123"/>
      <c r="J46" s="123"/>
      <c r="K46" s="123"/>
      <c r="AA46" s="5"/>
    </row>
    <row r="47" spans="1:27" ht="15.6" x14ac:dyDescent="0.3">
      <c r="A47" s="42" t="s">
        <v>198</v>
      </c>
      <c r="B47" s="66">
        <v>24.783702800733497</v>
      </c>
      <c r="C47" s="67">
        <v>0.92567421917697235</v>
      </c>
      <c r="D47" s="68">
        <v>86.537650622220696</v>
      </c>
      <c r="E47" s="69">
        <v>0.93027842462445343</v>
      </c>
      <c r="F47" s="70">
        <v>8673.6670371868495</v>
      </c>
      <c r="G47" s="67">
        <v>0.89966293392786989</v>
      </c>
      <c r="H47" s="71">
        <v>1594</v>
      </c>
      <c r="I47" s="123"/>
      <c r="J47" s="123"/>
      <c r="K47" s="123"/>
      <c r="AA47" s="5"/>
    </row>
    <row r="48" spans="1:27" ht="15.6" x14ac:dyDescent="0.3">
      <c r="A48" s="21" t="s">
        <v>182</v>
      </c>
      <c r="B48" s="59">
        <v>2.5591427952241301</v>
      </c>
      <c r="C48" s="60">
        <v>9.5584284873742112E-2</v>
      </c>
      <c r="D48" s="61">
        <v>9.3895093145458404</v>
      </c>
      <c r="E48" s="62">
        <v>0.1009370819559717</v>
      </c>
      <c r="F48" s="63">
        <v>1019.0722318109899</v>
      </c>
      <c r="G48" s="60">
        <v>0.10570171877993283</v>
      </c>
      <c r="H48" s="64">
        <v>170</v>
      </c>
      <c r="I48" s="125"/>
      <c r="J48" s="125"/>
      <c r="K48" s="125"/>
      <c r="AA48" s="5"/>
    </row>
    <row r="49" spans="1:27" ht="15.6" x14ac:dyDescent="0.3">
      <c r="A49" s="21" t="s">
        <v>183</v>
      </c>
      <c r="B49" s="59">
        <v>2.0181573511983499</v>
      </c>
      <c r="C49" s="60">
        <v>7.5378414810215899E-2</v>
      </c>
      <c r="D49" s="61">
        <v>6.8456664336802397</v>
      </c>
      <c r="E49" s="62">
        <v>7.359080977630926E-2</v>
      </c>
      <c r="F49" s="63">
        <v>657.61783189860103</v>
      </c>
      <c r="G49" s="60">
        <v>6.8210410373449881E-2</v>
      </c>
      <c r="H49" s="64">
        <v>139</v>
      </c>
      <c r="AA49" s="5"/>
    </row>
    <row r="50" spans="1:27" ht="15.6" x14ac:dyDescent="0.3">
      <c r="A50" s="21" t="s">
        <v>184</v>
      </c>
      <c r="B50" s="59">
        <v>3.8855108016451898</v>
      </c>
      <c r="C50" s="60">
        <v>0.14512428616236289</v>
      </c>
      <c r="D50" s="61">
        <v>12.943685098903099</v>
      </c>
      <c r="E50" s="62">
        <v>0.13914441744216596</v>
      </c>
      <c r="F50" s="63">
        <v>1710.68247885902</v>
      </c>
      <c r="G50" s="60">
        <v>0.17743794076380259</v>
      </c>
      <c r="H50" s="64">
        <v>260</v>
      </c>
      <c r="I50" s="125"/>
      <c r="J50" s="125"/>
      <c r="K50" s="125"/>
      <c r="AA50" s="5"/>
    </row>
    <row r="51" spans="1:27" ht="15.6" x14ac:dyDescent="0.3">
      <c r="A51" s="21" t="s">
        <v>185</v>
      </c>
      <c r="B51" s="59">
        <v>2.8083159844791199</v>
      </c>
      <c r="C51" s="60">
        <v>0.10489093284551421</v>
      </c>
      <c r="D51" s="61">
        <v>9.8256613910677189</v>
      </c>
      <c r="E51" s="62">
        <v>0.10562571012794189</v>
      </c>
      <c r="F51" s="63">
        <v>1060.6379970133098</v>
      </c>
      <c r="G51" s="60">
        <v>0.11001306461699929</v>
      </c>
      <c r="H51" s="64">
        <v>213</v>
      </c>
      <c r="AA51" s="5"/>
    </row>
    <row r="52" spans="1:27" ht="15.6" x14ac:dyDescent="0.3">
      <c r="A52" s="21" t="s">
        <v>186</v>
      </c>
      <c r="B52" s="59">
        <v>1.3382832656955801</v>
      </c>
      <c r="C52" s="60">
        <v>4.99850376261654E-2</v>
      </c>
      <c r="D52" s="61">
        <v>4.2079586006064496</v>
      </c>
      <c r="E52" s="62">
        <v>4.5235490791703137E-2</v>
      </c>
      <c r="F52" s="63">
        <v>437.99200134415997</v>
      </c>
      <c r="G52" s="60">
        <v>4.5430054817279235E-2</v>
      </c>
      <c r="H52" s="64">
        <v>72</v>
      </c>
      <c r="AA52" s="5"/>
    </row>
    <row r="53" spans="1:27" ht="15.6" x14ac:dyDescent="0.3">
      <c r="A53" s="21" t="s">
        <v>187</v>
      </c>
      <c r="B53" s="59">
        <v>3.6112603895410995</v>
      </c>
      <c r="C53" s="60">
        <v>0.13488100096303007</v>
      </c>
      <c r="D53" s="61">
        <v>13.4634436868382</v>
      </c>
      <c r="E53" s="62">
        <v>0.14473181433695917</v>
      </c>
      <c r="F53" s="63">
        <v>1279.4894628789798</v>
      </c>
      <c r="G53" s="60">
        <v>0.13271310037246245</v>
      </c>
      <c r="H53" s="64">
        <v>215</v>
      </c>
      <c r="AA53" s="5"/>
    </row>
    <row r="54" spans="1:27" ht="15.6" x14ac:dyDescent="0.3">
      <c r="A54" s="21" t="s">
        <v>188</v>
      </c>
      <c r="B54" s="59">
        <v>2.4382910580947499</v>
      </c>
      <c r="C54" s="60">
        <v>9.1070458255384318E-2</v>
      </c>
      <c r="D54" s="61">
        <v>9.0363011514941309</v>
      </c>
      <c r="E54" s="62">
        <v>9.714009958904031E-2</v>
      </c>
      <c r="F54" s="63">
        <v>725.62769565069789</v>
      </c>
      <c r="G54" s="60">
        <v>7.5264630151188866E-2</v>
      </c>
      <c r="H54" s="64">
        <v>158</v>
      </c>
      <c r="AA54" s="5"/>
    </row>
    <row r="55" spans="1:27" ht="15.6" x14ac:dyDescent="0.3">
      <c r="A55" s="21" t="s">
        <v>189</v>
      </c>
      <c r="B55" s="59">
        <v>3.07870546594292</v>
      </c>
      <c r="C55" s="60">
        <v>0.11499001183060686</v>
      </c>
      <c r="D55" s="61">
        <v>10.884377533475499</v>
      </c>
      <c r="E55" s="62">
        <v>0.11700689251505295</v>
      </c>
      <c r="F55" s="63">
        <v>895.81312570363605</v>
      </c>
      <c r="G55" s="60">
        <v>9.291685528927314E-2</v>
      </c>
      <c r="H55" s="64">
        <v>195</v>
      </c>
      <c r="AA55" s="5"/>
    </row>
    <row r="56" spans="1:27" ht="15.6" x14ac:dyDescent="0.3">
      <c r="A56" s="21" t="s">
        <v>190</v>
      </c>
      <c r="B56" s="59">
        <v>3.0460356889123896</v>
      </c>
      <c r="C56" s="60">
        <v>0.11376979180995171</v>
      </c>
      <c r="D56" s="61">
        <v>9.9410474116094711</v>
      </c>
      <c r="E56" s="62">
        <v>0.10686610808930859</v>
      </c>
      <c r="F56" s="63">
        <v>886.73421202746192</v>
      </c>
      <c r="G56" s="60">
        <v>9.1975158763482376E-2</v>
      </c>
      <c r="H56" s="64">
        <v>172</v>
      </c>
      <c r="AA56" s="5"/>
    </row>
    <row r="57" spans="1:27" ht="15.6" x14ac:dyDescent="0.3">
      <c r="A57" s="21" t="s">
        <v>199</v>
      </c>
      <c r="B57" s="59">
        <v>20.898191999088297</v>
      </c>
      <c r="C57" s="60">
        <v>0.78054993301460907</v>
      </c>
      <c r="D57" s="61">
        <v>73.593965523317607</v>
      </c>
      <c r="E57" s="62">
        <v>0.79113400718228766</v>
      </c>
      <c r="F57" s="63">
        <v>6962.9845583278193</v>
      </c>
      <c r="G57" s="60">
        <v>0.7222249931640663</v>
      </c>
      <c r="H57" s="64">
        <v>1334</v>
      </c>
      <c r="AA57" s="5"/>
    </row>
    <row r="58" spans="1:27" ht="15.6" x14ac:dyDescent="0.3">
      <c r="A58" s="42" t="s">
        <v>200</v>
      </c>
      <c r="B58" s="66">
        <v>1.0782171616281</v>
      </c>
      <c r="C58" s="67">
        <v>4.0271538002939727E-2</v>
      </c>
      <c r="D58" s="68">
        <v>3.8481865753455597</v>
      </c>
      <c r="E58" s="69">
        <v>4.1367947006111738E-2</v>
      </c>
      <c r="F58" s="70">
        <v>679.76477998192195</v>
      </c>
      <c r="G58" s="67">
        <v>7.0507568911443635E-2</v>
      </c>
      <c r="H58" s="71">
        <v>137</v>
      </c>
      <c r="I58" s="123"/>
      <c r="J58" s="123"/>
      <c r="K58" s="123"/>
      <c r="AA58" s="5"/>
    </row>
    <row r="59" spans="1:27" ht="15.6" x14ac:dyDescent="0.3">
      <c r="A59" s="21" t="s">
        <v>201</v>
      </c>
      <c r="B59" s="59">
        <v>0.33903362122325698</v>
      </c>
      <c r="C59" s="60">
        <v>1.2662945691524817E-2</v>
      </c>
      <c r="D59" s="61">
        <v>0.96471758117916695</v>
      </c>
      <c r="E59" s="62">
        <v>1.0370699287235151E-2</v>
      </c>
      <c r="F59" s="63">
        <v>163.035500816953</v>
      </c>
      <c r="G59" s="60">
        <v>1.6910609592289776E-2</v>
      </c>
      <c r="H59" s="64">
        <v>46</v>
      </c>
      <c r="AA59" s="5"/>
    </row>
    <row r="60" spans="1:27" ht="15.6" x14ac:dyDescent="0.3">
      <c r="A60" s="21" t="s">
        <v>202</v>
      </c>
      <c r="B60" s="59">
        <v>0.139544855496992</v>
      </c>
      <c r="C60" s="60">
        <v>5.2120167914746982E-3</v>
      </c>
      <c r="D60" s="61">
        <v>0.55207735683484505</v>
      </c>
      <c r="E60" s="62">
        <v>5.9348231676545652E-3</v>
      </c>
      <c r="F60" s="63">
        <v>114.073299110257</v>
      </c>
      <c r="G60" s="60">
        <v>1.1832079617578992E-2</v>
      </c>
      <c r="H60" s="64">
        <v>15</v>
      </c>
      <c r="AA60" s="5"/>
    </row>
    <row r="61" spans="1:27" ht="15.6" x14ac:dyDescent="0.3">
      <c r="A61" s="21" t="s">
        <v>203</v>
      </c>
      <c r="B61" s="59">
        <v>5.0025415831468092E-2</v>
      </c>
      <c r="C61" s="60">
        <v>1.8684551743990035E-3</v>
      </c>
      <c r="D61" s="61">
        <v>0.22444573396412498</v>
      </c>
      <c r="E61" s="62">
        <v>2.4127882176663987E-3</v>
      </c>
      <c r="F61" s="63">
        <v>32.746073829702496</v>
      </c>
      <c r="G61" s="60">
        <v>3.396536750827797E-3</v>
      </c>
      <c r="H61" s="64">
        <v>6</v>
      </c>
      <c r="AA61" s="5"/>
    </row>
    <row r="62" spans="1:27" ht="15.6" x14ac:dyDescent="0.3">
      <c r="A62" s="21" t="s">
        <v>204</v>
      </c>
      <c r="B62" s="59">
        <v>0.54961326907638397</v>
      </c>
      <c r="C62" s="60">
        <v>2.0528120345541249E-2</v>
      </c>
      <c r="D62" s="61">
        <v>2.10694590336742</v>
      </c>
      <c r="E62" s="62">
        <v>2.264963633355559E-2</v>
      </c>
      <c r="F62" s="63">
        <v>369.90990622500902</v>
      </c>
      <c r="G62" s="60">
        <v>3.8368342950747023E-2</v>
      </c>
      <c r="H62" s="64">
        <v>70</v>
      </c>
      <c r="AA62" s="5"/>
    </row>
    <row r="63" spans="1:27" ht="15.6" x14ac:dyDescent="0.3">
      <c r="A63" s="42" t="s">
        <v>205</v>
      </c>
      <c r="B63" s="66">
        <v>0.91175730691456791</v>
      </c>
      <c r="C63" s="67">
        <v>3.4054242820086719E-2</v>
      </c>
      <c r="D63" s="68">
        <v>2.63755056632339</v>
      </c>
      <c r="E63" s="69">
        <v>2.8353628369437396E-2</v>
      </c>
      <c r="F63" s="70">
        <v>287.58673554426997</v>
      </c>
      <c r="G63" s="67">
        <v>2.9829497160685479E-2</v>
      </c>
      <c r="H63" s="71">
        <v>159</v>
      </c>
      <c r="I63" s="125"/>
      <c r="J63" s="125"/>
      <c r="K63" s="125"/>
      <c r="AA63" s="5"/>
    </row>
    <row r="64" spans="1:27" ht="15.6" x14ac:dyDescent="0.3">
      <c r="A64" s="21" t="s">
        <v>206</v>
      </c>
      <c r="B64" s="59">
        <v>7.903310804745349E-2</v>
      </c>
      <c r="C64" s="60">
        <v>2.9518958958300043E-3</v>
      </c>
      <c r="D64" s="61">
        <v>0.19709506425345699</v>
      </c>
      <c r="E64" s="62">
        <v>2.1187689353318415E-3</v>
      </c>
      <c r="F64" s="63">
        <v>15.515513654066</v>
      </c>
      <c r="G64" s="60">
        <v>1.6093230781824214E-3</v>
      </c>
      <c r="H64" s="64">
        <v>13</v>
      </c>
      <c r="AA64" s="5"/>
    </row>
    <row r="65" spans="1:27" ht="15.6" x14ac:dyDescent="0.3">
      <c r="A65" s="21" t="s">
        <v>207</v>
      </c>
      <c r="B65" s="59">
        <v>0.15828552967172402</v>
      </c>
      <c r="C65" s="60">
        <v>5.9119831795897016E-3</v>
      </c>
      <c r="D65" s="61">
        <v>0.40162842136679394</v>
      </c>
      <c r="E65" s="62">
        <v>4.3174994054850091E-3</v>
      </c>
      <c r="F65" s="63">
        <v>54.337414906785298</v>
      </c>
      <c r="G65" s="60">
        <v>5.636065796335841E-3</v>
      </c>
      <c r="H65" s="64">
        <v>29</v>
      </c>
      <c r="I65" s="125"/>
      <c r="J65" s="125"/>
      <c r="K65" s="125"/>
      <c r="AA65" s="5"/>
    </row>
    <row r="66" spans="1:27" ht="15.6" x14ac:dyDescent="0.3">
      <c r="A66" s="21" t="s">
        <v>208</v>
      </c>
      <c r="B66" s="59">
        <v>0.51594954994267195</v>
      </c>
      <c r="C66" s="60">
        <v>1.927077647024391E-2</v>
      </c>
      <c r="D66" s="61">
        <v>1.4688854132610798</v>
      </c>
      <c r="E66" s="62">
        <v>1.5790495794341344E-2</v>
      </c>
      <c r="F66" s="63">
        <v>169.075856690335</v>
      </c>
      <c r="G66" s="60">
        <v>1.7537136327028004E-2</v>
      </c>
      <c r="H66" s="64">
        <v>91</v>
      </c>
      <c r="AA66" s="5"/>
    </row>
    <row r="67" spans="1:27" ht="15.6" x14ac:dyDescent="0.3">
      <c r="A67" s="21" t="s">
        <v>209</v>
      </c>
      <c r="B67" s="59">
        <v>0.158489119252719</v>
      </c>
      <c r="C67" s="60">
        <v>5.9195872744231218E-3</v>
      </c>
      <c r="D67" s="61">
        <v>0.56994166744205299</v>
      </c>
      <c r="E67" s="62">
        <v>6.1268642342791318E-3</v>
      </c>
      <c r="F67" s="63">
        <v>48.657950293083097</v>
      </c>
      <c r="G67" s="60">
        <v>5.0469719591391517E-3</v>
      </c>
      <c r="H67" s="64">
        <v>26</v>
      </c>
      <c r="AA67" s="5"/>
    </row>
    <row r="68" spans="1:27" ht="15.6" x14ac:dyDescent="0.3">
      <c r="A68" s="25" t="s">
        <v>93</v>
      </c>
      <c r="B68" s="78" t="s">
        <v>164</v>
      </c>
      <c r="C68" s="79" t="s">
        <v>164</v>
      </c>
      <c r="D68" s="80" t="s">
        <v>164</v>
      </c>
      <c r="E68" s="79" t="s">
        <v>164</v>
      </c>
      <c r="F68" s="81" t="s">
        <v>164</v>
      </c>
      <c r="G68" s="79" t="s">
        <v>164</v>
      </c>
      <c r="H68" s="129" t="s">
        <v>164</v>
      </c>
      <c r="I68" s="123"/>
      <c r="J68" s="123"/>
      <c r="K68" s="123"/>
      <c r="AA68" s="5"/>
    </row>
    <row r="69" spans="1:27" ht="15.6" x14ac:dyDescent="0.3">
      <c r="A69" s="27" t="s">
        <v>210</v>
      </c>
      <c r="B69" s="59">
        <v>17.519499125325499</v>
      </c>
      <c r="C69" s="60">
        <v>0.65435535616281526</v>
      </c>
      <c r="D69" s="61">
        <v>36.781955950722391</v>
      </c>
      <c r="E69" s="62">
        <v>0.39540546560271284</v>
      </c>
      <c r="F69" s="63">
        <v>4999.3513896267996</v>
      </c>
      <c r="G69" s="60">
        <v>0.51855012645110476</v>
      </c>
      <c r="H69" s="64">
        <v>1284</v>
      </c>
      <c r="AA69" s="5"/>
    </row>
    <row r="70" spans="1:27" ht="15.6" x14ac:dyDescent="0.3">
      <c r="A70" s="27" t="s">
        <v>211</v>
      </c>
      <c r="B70" s="59">
        <v>7.9957008439464294</v>
      </c>
      <c r="C70" s="60">
        <v>0.29864036843089153</v>
      </c>
      <c r="D70" s="61">
        <v>41.438515324150003</v>
      </c>
      <c r="E70" s="62">
        <v>0.44546340786178024</v>
      </c>
      <c r="F70" s="63">
        <v>3840.5223914472999</v>
      </c>
      <c r="G70" s="60">
        <v>0.39835234943786618</v>
      </c>
      <c r="H70" s="64">
        <v>521</v>
      </c>
      <c r="AA70" s="5"/>
    </row>
    <row r="71" spans="1:27" ht="15.6" x14ac:dyDescent="0.3">
      <c r="A71" s="22" t="s">
        <v>212</v>
      </c>
      <c r="B71" s="59">
        <v>1.25847730000425</v>
      </c>
      <c r="C71" s="60">
        <v>4.7004275406292435E-2</v>
      </c>
      <c r="D71" s="61">
        <v>14.8029164890172</v>
      </c>
      <c r="E71" s="62">
        <v>0.15913112653550895</v>
      </c>
      <c r="F71" s="63">
        <v>801.14477163893287</v>
      </c>
      <c r="G71" s="60">
        <v>8.3097524111027152E-2</v>
      </c>
      <c r="H71" s="64">
        <v>85</v>
      </c>
      <c r="AA71" s="5"/>
    </row>
    <row r="72" spans="1:27" ht="15.6" x14ac:dyDescent="0.3">
      <c r="A72" s="37" t="s">
        <v>137</v>
      </c>
      <c r="B72" s="59">
        <v>0</v>
      </c>
      <c r="C72" s="60">
        <v>0</v>
      </c>
      <c r="D72" s="61">
        <v>0</v>
      </c>
      <c r="E72" s="62">
        <v>0</v>
      </c>
      <c r="F72" s="63">
        <v>0</v>
      </c>
      <c r="G72" s="60">
        <v>0</v>
      </c>
      <c r="H72" s="64">
        <v>0</v>
      </c>
      <c r="AA72" s="5"/>
    </row>
    <row r="73" spans="1:27" ht="15.6" x14ac:dyDescent="0.3">
      <c r="A73" s="25" t="s">
        <v>213</v>
      </c>
      <c r="B73" s="78" t="s">
        <v>164</v>
      </c>
      <c r="C73" s="79" t="s">
        <v>164</v>
      </c>
      <c r="D73" s="80" t="s">
        <v>164</v>
      </c>
      <c r="E73" s="79" t="s">
        <v>164</v>
      </c>
      <c r="F73" s="81" t="s">
        <v>164</v>
      </c>
      <c r="G73" s="79" t="s">
        <v>164</v>
      </c>
      <c r="H73" s="129" t="s">
        <v>164</v>
      </c>
      <c r="I73" s="123"/>
      <c r="J73" s="123"/>
      <c r="K73" s="123"/>
      <c r="AA73" s="5"/>
    </row>
    <row r="74" spans="1:27" ht="15.6" customHeight="1" x14ac:dyDescent="0.3">
      <c r="A74" s="118" t="s">
        <v>214</v>
      </c>
      <c r="B74" s="88">
        <v>6.1669992616636398</v>
      </c>
      <c r="C74" s="89">
        <v>0.23033814890793888</v>
      </c>
      <c r="D74" s="90">
        <v>22.822862259601099</v>
      </c>
      <c r="E74" s="91">
        <v>0.2453454212776012</v>
      </c>
      <c r="F74" s="92">
        <v>2079.5076142217599</v>
      </c>
      <c r="G74" s="89">
        <v>0.21569376750515346</v>
      </c>
      <c r="H74" s="93">
        <v>446</v>
      </c>
      <c r="I74" s="124"/>
      <c r="J74" s="124"/>
      <c r="K74" s="124"/>
      <c r="L74" s="143"/>
      <c r="AA74" s="5"/>
    </row>
    <row r="75" spans="1:27" ht="15.6" customHeight="1" x14ac:dyDescent="0.3">
      <c r="A75" s="118" t="s">
        <v>215</v>
      </c>
      <c r="B75" s="88">
        <v>8.7882844572362089</v>
      </c>
      <c r="C75" s="89">
        <v>0.32824345975519381</v>
      </c>
      <c r="D75" s="90">
        <v>31.904853824413198</v>
      </c>
      <c r="E75" s="91">
        <v>0.34297669211310206</v>
      </c>
      <c r="F75" s="92">
        <v>3504.61662603275</v>
      </c>
      <c r="G75" s="89">
        <v>0.36351103432391241</v>
      </c>
      <c r="H75" s="93">
        <v>609</v>
      </c>
      <c r="AA75" s="5"/>
    </row>
    <row r="76" spans="1:27" ht="15.6" customHeight="1" x14ac:dyDescent="0.3">
      <c r="A76" s="118" t="s">
        <v>216</v>
      </c>
      <c r="B76" s="88">
        <v>9.1044335933916702</v>
      </c>
      <c r="C76" s="89">
        <v>0.34005166723359848</v>
      </c>
      <c r="D76" s="90">
        <v>35.418300509306896</v>
      </c>
      <c r="E76" s="91">
        <v>0.38074619040111835</v>
      </c>
      <c r="F76" s="92">
        <v>3161.3683171985599</v>
      </c>
      <c r="G76" s="89">
        <v>0.32790812505063882</v>
      </c>
      <c r="H76" s="93">
        <v>616</v>
      </c>
      <c r="AA76" s="5"/>
    </row>
    <row r="77" spans="1:27" ht="15.6" customHeight="1" x14ac:dyDescent="0.3">
      <c r="A77" s="118" t="s">
        <v>217</v>
      </c>
      <c r="B77" s="88">
        <v>12.489758511273099</v>
      </c>
      <c r="C77" s="89">
        <v>0.4664939517144911</v>
      </c>
      <c r="D77" s="90">
        <v>47.377631435363796</v>
      </c>
      <c r="E77" s="91">
        <v>0.50930881549505602</v>
      </c>
      <c r="F77" s="92">
        <v>4712.4045866583101</v>
      </c>
      <c r="G77" s="89">
        <v>0.48878700532447439</v>
      </c>
      <c r="H77" s="93">
        <v>868</v>
      </c>
      <c r="AA77" s="5"/>
    </row>
    <row r="78" spans="1:27" ht="15.6" customHeight="1" x14ac:dyDescent="0.3">
      <c r="A78" s="118" t="s">
        <v>218</v>
      </c>
      <c r="B78" s="88">
        <v>3.6250770413931397</v>
      </c>
      <c r="C78" s="89">
        <v>0.13539705453733289</v>
      </c>
      <c r="D78" s="90">
        <v>12.568563386914599</v>
      </c>
      <c r="E78" s="91">
        <v>0.13511186475831155</v>
      </c>
      <c r="F78" s="92">
        <v>1498.6276293098699</v>
      </c>
      <c r="G78" s="89">
        <v>0.15544287370841595</v>
      </c>
      <c r="H78" s="93">
        <v>264</v>
      </c>
      <c r="AA78" s="5"/>
    </row>
    <row r="79" spans="1:27" ht="15.6" customHeight="1" x14ac:dyDescent="0.3">
      <c r="A79" s="118" t="s">
        <v>219</v>
      </c>
      <c r="B79" s="88">
        <v>1.4627554659006299</v>
      </c>
      <c r="C79" s="89">
        <v>5.4634088966897226E-2</v>
      </c>
      <c r="D79" s="90">
        <v>4.4843715919524403</v>
      </c>
      <c r="E79" s="91">
        <v>4.8206926233804841E-2</v>
      </c>
      <c r="F79" s="92">
        <v>731.39281273130598</v>
      </c>
      <c r="G79" s="89">
        <v>7.5862608160367759E-2</v>
      </c>
      <c r="H79" s="93">
        <v>119</v>
      </c>
      <c r="AA79" s="5"/>
    </row>
    <row r="80" spans="1:27" ht="30.6" x14ac:dyDescent="0.3">
      <c r="A80" s="22" t="s">
        <v>220</v>
      </c>
      <c r="B80" s="88">
        <v>1.0845748744697998</v>
      </c>
      <c r="C80" s="89">
        <v>4.0508999326528461E-2</v>
      </c>
      <c r="D80" s="90">
        <v>4.2137237874693394</v>
      </c>
      <c r="E80" s="91">
        <v>4.5297466462569082E-2</v>
      </c>
      <c r="F80" s="92">
        <v>420.87070538409193</v>
      </c>
      <c r="G80" s="89">
        <v>4.365417440936839E-2</v>
      </c>
      <c r="H80" s="93">
        <v>76</v>
      </c>
      <c r="AA80" s="5"/>
    </row>
    <row r="81" spans="1:27" ht="15.6" x14ac:dyDescent="0.3">
      <c r="A81" s="118" t="s">
        <v>221</v>
      </c>
      <c r="B81" s="88">
        <v>2.1916345363181802</v>
      </c>
      <c r="C81" s="89">
        <v>8.1857808110399652E-2</v>
      </c>
      <c r="D81" s="90">
        <v>7.0970647865488496</v>
      </c>
      <c r="E81" s="91">
        <v>7.6293338236213412E-2</v>
      </c>
      <c r="F81" s="92">
        <v>913.19316097181195</v>
      </c>
      <c r="G81" s="89">
        <v>9.4719573038767046E-2</v>
      </c>
      <c r="H81" s="93">
        <v>157</v>
      </c>
      <c r="AA81" s="5"/>
    </row>
    <row r="82" spans="1:27" ht="15.6" x14ac:dyDescent="0.3">
      <c r="A82" s="118" t="s">
        <v>222</v>
      </c>
      <c r="B82" s="88">
        <v>2.3989424717215297</v>
      </c>
      <c r="C82" s="89">
        <v>8.9600783919002655E-2</v>
      </c>
      <c r="D82" s="90">
        <v>9.1683433473502181</v>
      </c>
      <c r="E82" s="91">
        <v>9.8559551181055374E-2</v>
      </c>
      <c r="F82" s="92">
        <v>1105.9926775320898</v>
      </c>
      <c r="G82" s="89">
        <v>0.11471740993806673</v>
      </c>
      <c r="H82" s="93">
        <v>179</v>
      </c>
      <c r="AA82" s="5"/>
    </row>
    <row r="83" spans="1:27" ht="30.6" x14ac:dyDescent="0.3">
      <c r="A83" s="22" t="s">
        <v>223</v>
      </c>
      <c r="B83" s="88">
        <v>8.4692782267172291</v>
      </c>
      <c r="C83" s="89">
        <v>0.31632853946574024</v>
      </c>
      <c r="D83" s="90">
        <v>31.422567627723996</v>
      </c>
      <c r="E83" s="91">
        <v>0.33779212285280663</v>
      </c>
      <c r="F83" s="92">
        <v>3075.94149140941</v>
      </c>
      <c r="G83" s="89">
        <v>0.31904735735041378</v>
      </c>
      <c r="H83" s="93">
        <v>643</v>
      </c>
      <c r="AA83" s="5"/>
    </row>
    <row r="84" spans="1:27" ht="15.6" customHeight="1" x14ac:dyDescent="0.3">
      <c r="A84" s="118" t="s">
        <v>224</v>
      </c>
      <c r="B84" s="59">
        <v>1.8543681666647998</v>
      </c>
      <c r="C84" s="60">
        <v>6.9260869473195485E-2</v>
      </c>
      <c r="D84" s="61">
        <v>8.2404551386466593</v>
      </c>
      <c r="E84" s="62">
        <v>8.8584767086342428E-2</v>
      </c>
      <c r="F84" s="63">
        <v>678.48132817503199</v>
      </c>
      <c r="G84" s="60">
        <v>7.0374444822959348E-2</v>
      </c>
      <c r="H84" s="64">
        <v>125</v>
      </c>
      <c r="AA84" s="5"/>
    </row>
    <row r="85" spans="1:27" ht="15.6" customHeight="1" x14ac:dyDescent="0.3">
      <c r="A85" s="118" t="s">
        <v>225</v>
      </c>
      <c r="B85" s="59">
        <v>1.75834406913423</v>
      </c>
      <c r="C85" s="60">
        <v>6.5674358118598675E-2</v>
      </c>
      <c r="D85" s="61">
        <v>5.7705371173211804</v>
      </c>
      <c r="E85" s="85">
        <v>6.2033186019497304E-2</v>
      </c>
      <c r="F85" s="63">
        <v>611.29612959655594</v>
      </c>
      <c r="G85" s="60">
        <v>6.3405762187288078E-2</v>
      </c>
      <c r="H85" s="64">
        <v>132</v>
      </c>
      <c r="AA85" s="5"/>
    </row>
    <row r="86" spans="1:27" ht="15.6" x14ac:dyDescent="0.3">
      <c r="A86" s="25" t="s">
        <v>95</v>
      </c>
      <c r="B86" s="78" t="s">
        <v>164</v>
      </c>
      <c r="C86" s="79" t="s">
        <v>164</v>
      </c>
      <c r="D86" s="80" t="s">
        <v>164</v>
      </c>
      <c r="E86" s="79" t="s">
        <v>164</v>
      </c>
      <c r="F86" s="81" t="s">
        <v>164</v>
      </c>
      <c r="G86" s="79" t="s">
        <v>164</v>
      </c>
      <c r="H86" s="129" t="s">
        <v>164</v>
      </c>
      <c r="I86" s="123"/>
      <c r="J86" s="123"/>
      <c r="K86" s="123"/>
      <c r="AA86" s="5"/>
    </row>
    <row r="87" spans="1:27" ht="15.6" x14ac:dyDescent="0.3">
      <c r="A87" s="42" t="s">
        <v>226</v>
      </c>
      <c r="B87" s="66">
        <v>13.0752822772907</v>
      </c>
      <c r="C87" s="67">
        <v>0.48836333335111493</v>
      </c>
      <c r="D87" s="68">
        <v>36.640606780630698</v>
      </c>
      <c r="E87" s="69">
        <v>0.39388596417958188</v>
      </c>
      <c r="F87" s="70">
        <v>5316.6868359207201</v>
      </c>
      <c r="G87" s="67">
        <v>0.55146526343158697</v>
      </c>
      <c r="H87" s="71">
        <v>959</v>
      </c>
      <c r="I87" s="123"/>
      <c r="J87" s="123"/>
      <c r="K87" s="123"/>
      <c r="AA87" s="5"/>
    </row>
    <row r="88" spans="1:27" ht="15.6" x14ac:dyDescent="0.3">
      <c r="A88" s="134" t="s">
        <v>227</v>
      </c>
      <c r="B88" s="59">
        <v>9.7630974303160691</v>
      </c>
      <c r="C88" s="60">
        <v>0.36465283913463731</v>
      </c>
      <c r="D88" s="61">
        <v>26.070818468558898</v>
      </c>
      <c r="E88" s="62">
        <v>0.28026090099762296</v>
      </c>
      <c r="F88" s="63">
        <v>3811.2654728048101</v>
      </c>
      <c r="G88" s="60">
        <v>0.39531772000711407</v>
      </c>
      <c r="H88" s="64">
        <v>712</v>
      </c>
      <c r="AA88" s="5"/>
    </row>
    <row r="89" spans="1:27" ht="15.6" x14ac:dyDescent="0.3">
      <c r="A89" s="27" t="s">
        <v>228</v>
      </c>
      <c r="B89" s="59">
        <v>1.2042984157600101</v>
      </c>
      <c r="C89" s="60">
        <v>4.4980687697389547E-2</v>
      </c>
      <c r="D89" s="61">
        <v>4.1385091710397202</v>
      </c>
      <c r="E89" s="62">
        <v>4.4488910482856456E-2</v>
      </c>
      <c r="F89" s="63">
        <v>601.22819585313403</v>
      </c>
      <c r="G89" s="60">
        <v>6.2361481057822896E-2</v>
      </c>
      <c r="H89" s="64">
        <v>85</v>
      </c>
      <c r="AA89" s="5"/>
    </row>
    <row r="90" spans="1:27" ht="15.6" x14ac:dyDescent="0.3">
      <c r="A90" s="27" t="s">
        <v>229</v>
      </c>
      <c r="B90" s="59">
        <v>1.9051952984862899</v>
      </c>
      <c r="C90" s="60">
        <v>7.1159268834265557E-2</v>
      </c>
      <c r="D90" s="61">
        <v>5.8864418657413005</v>
      </c>
      <c r="E90" s="62">
        <v>6.3279160297646658E-2</v>
      </c>
      <c r="F90" s="63">
        <v>794.31201600892791</v>
      </c>
      <c r="G90" s="60">
        <v>8.2388806915572516E-2</v>
      </c>
      <c r="H90" s="64">
        <v>148</v>
      </c>
      <c r="AA90" s="5"/>
    </row>
    <row r="91" spans="1:27" ht="15.6" x14ac:dyDescent="0.3">
      <c r="A91" s="27" t="s">
        <v>230</v>
      </c>
      <c r="B91" s="59">
        <v>0.20269113272833</v>
      </c>
      <c r="C91" s="60">
        <v>7.5705376848224613E-3</v>
      </c>
      <c r="D91" s="61">
        <v>0.54483727529084491</v>
      </c>
      <c r="E91" s="62">
        <v>5.8569924014565339E-3</v>
      </c>
      <c r="F91" s="63">
        <v>109.88115125385099</v>
      </c>
      <c r="G91" s="60">
        <v>1.1397255451077797E-2</v>
      </c>
      <c r="H91" s="64">
        <v>14</v>
      </c>
      <c r="AA91" s="5"/>
    </row>
    <row r="92" spans="1:27" ht="15.6" x14ac:dyDescent="0.3">
      <c r="A92" s="42" t="s">
        <v>231</v>
      </c>
      <c r="B92" s="66">
        <v>5.1377832602972902</v>
      </c>
      <c r="C92" s="67">
        <v>0.19189681001320985</v>
      </c>
      <c r="D92" s="68">
        <v>22.112968539151602</v>
      </c>
      <c r="E92" s="69">
        <v>0.23771407460754293</v>
      </c>
      <c r="F92" s="70">
        <v>2254.74987935628</v>
      </c>
      <c r="G92" s="67">
        <v>0.2338705051782913</v>
      </c>
      <c r="H92" s="71">
        <v>353</v>
      </c>
      <c r="I92" s="123"/>
      <c r="J92" s="123"/>
      <c r="K92" s="123"/>
      <c r="AA92" s="5"/>
    </row>
    <row r="93" spans="1:27" ht="15.6" x14ac:dyDescent="0.3">
      <c r="A93" s="22" t="s">
        <v>232</v>
      </c>
      <c r="B93" s="59">
        <v>1.4659819618117398</v>
      </c>
      <c r="C93" s="60">
        <v>5.475459896926483E-2</v>
      </c>
      <c r="D93" s="61">
        <v>5.7217159975332592</v>
      </c>
      <c r="E93" s="62">
        <v>6.1508359726223205E-2</v>
      </c>
      <c r="F93" s="63">
        <v>608.80758624614498</v>
      </c>
      <c r="G93" s="60">
        <v>6.3147641809570235E-2</v>
      </c>
      <c r="H93" s="64">
        <v>96</v>
      </c>
      <c r="AA93" s="5"/>
    </row>
    <row r="94" spans="1:27" ht="15.6" x14ac:dyDescent="0.3">
      <c r="A94" s="22" t="s">
        <v>233</v>
      </c>
      <c r="B94" s="59">
        <v>3.2240697273444199</v>
      </c>
      <c r="C94" s="60">
        <v>0.12041938411815253</v>
      </c>
      <c r="D94" s="61">
        <v>14.755813230359999</v>
      </c>
      <c r="E94" s="62">
        <v>0.15862476722319541</v>
      </c>
      <c r="F94" s="63">
        <v>1430.7342865308499</v>
      </c>
      <c r="G94" s="60">
        <v>0.14840073989155753</v>
      </c>
      <c r="H94" s="64">
        <v>226</v>
      </c>
      <c r="AA94" s="5"/>
    </row>
    <row r="95" spans="1:27" ht="15.6" x14ac:dyDescent="0.3">
      <c r="A95" s="22" t="s">
        <v>234</v>
      </c>
      <c r="B95" s="59">
        <v>0.32436585672924401</v>
      </c>
      <c r="C95" s="60">
        <v>1.2115102959781547E-2</v>
      </c>
      <c r="D95" s="61">
        <v>0.98013176559501802</v>
      </c>
      <c r="E95" s="62">
        <v>1.053640153466324E-2</v>
      </c>
      <c r="F95" s="63">
        <v>146.87584425095798</v>
      </c>
      <c r="G95" s="60">
        <v>1.5234473769332815E-2</v>
      </c>
      <c r="H95" s="64">
        <v>21</v>
      </c>
      <c r="AA95" s="5"/>
    </row>
    <row r="96" spans="1:27" ht="15.6" x14ac:dyDescent="0.3">
      <c r="A96" s="22" t="s">
        <v>235</v>
      </c>
      <c r="B96" s="59">
        <v>0.123365714411883</v>
      </c>
      <c r="C96" s="60">
        <v>4.6077239660108175E-3</v>
      </c>
      <c r="D96" s="61">
        <v>0.65530754566329996</v>
      </c>
      <c r="E96" s="62">
        <v>7.0445461234608219E-3</v>
      </c>
      <c r="F96" s="63">
        <v>68.3321623283219</v>
      </c>
      <c r="G96" s="60">
        <v>7.08764970783017E-3</v>
      </c>
      <c r="H96" s="64">
        <v>10</v>
      </c>
      <c r="AA96" s="5"/>
    </row>
    <row r="97" spans="1:27" ht="15.6" x14ac:dyDescent="0.3">
      <c r="A97" s="42" t="s">
        <v>236</v>
      </c>
      <c r="B97" s="66">
        <v>5.5197892913404303</v>
      </c>
      <c r="C97" s="67">
        <v>0.20616478027374283</v>
      </c>
      <c r="D97" s="68">
        <v>22.904730040322697</v>
      </c>
      <c r="E97" s="69">
        <v>0.24622549867200222</v>
      </c>
      <c r="F97" s="70">
        <v>1329.9722482643599</v>
      </c>
      <c r="G97" s="67">
        <v>0.13794935057874111</v>
      </c>
      <c r="H97" s="71">
        <v>333</v>
      </c>
      <c r="I97" s="123"/>
      <c r="J97" s="123"/>
      <c r="K97" s="123"/>
      <c r="AA97" s="5"/>
    </row>
    <row r="98" spans="1:27" ht="15.6" x14ac:dyDescent="0.3">
      <c r="A98" s="22" t="s">
        <v>237</v>
      </c>
      <c r="B98" s="59">
        <v>0.75700108114456799</v>
      </c>
      <c r="C98" s="60">
        <v>2.8274079556985441E-2</v>
      </c>
      <c r="D98" s="61">
        <v>3.0412044127144999</v>
      </c>
      <c r="E98" s="62">
        <v>3.2692901063049222E-2</v>
      </c>
      <c r="F98" s="63">
        <v>217.89002555940198</v>
      </c>
      <c r="G98" s="60">
        <v>2.2600311820589348E-2</v>
      </c>
      <c r="H98" s="64">
        <v>36</v>
      </c>
      <c r="AA98" s="5"/>
    </row>
    <row r="99" spans="1:27" ht="15.6" x14ac:dyDescent="0.3">
      <c r="A99" s="22" t="s">
        <v>238</v>
      </c>
      <c r="B99" s="59">
        <v>0.923797967975722</v>
      </c>
      <c r="C99" s="60">
        <v>3.4503962929134685E-2</v>
      </c>
      <c r="D99" s="61">
        <v>3.1322448998551198</v>
      </c>
      <c r="E99" s="62">
        <v>3.3671584911585221E-2</v>
      </c>
      <c r="F99" s="63">
        <v>121.660610875272</v>
      </c>
      <c r="G99" s="60">
        <v>1.2619062001601049E-2</v>
      </c>
      <c r="H99" s="64">
        <v>60</v>
      </c>
      <c r="AA99" s="5"/>
    </row>
    <row r="100" spans="1:27" ht="15.6" x14ac:dyDescent="0.3">
      <c r="A100" s="22" t="s">
        <v>239</v>
      </c>
      <c r="B100" s="59">
        <v>0.40600203205313701</v>
      </c>
      <c r="C100" s="60">
        <v>1.516422372503308E-2</v>
      </c>
      <c r="D100" s="61">
        <v>2.34719242384296</v>
      </c>
      <c r="E100" s="62">
        <v>2.5232282765282311E-2</v>
      </c>
      <c r="F100" s="63">
        <v>96.959216793886299</v>
      </c>
      <c r="G100" s="60">
        <v>1.0056947433899637E-2</v>
      </c>
      <c r="H100" s="64">
        <v>27</v>
      </c>
      <c r="AA100" s="5"/>
    </row>
    <row r="101" spans="1:27" ht="15.6" x14ac:dyDescent="0.3">
      <c r="A101" s="22" t="s">
        <v>240</v>
      </c>
      <c r="B101" s="59">
        <v>2.1934274018418995</v>
      </c>
      <c r="C101" s="60">
        <v>8.1924771848913711E-2</v>
      </c>
      <c r="D101" s="61">
        <v>9.8248138744469298</v>
      </c>
      <c r="E101" s="62">
        <v>0.10561659933719172</v>
      </c>
      <c r="F101" s="63">
        <v>629.57623131349794</v>
      </c>
      <c r="G101" s="60">
        <v>6.5301837961543055E-2</v>
      </c>
      <c r="H101" s="64">
        <v>123</v>
      </c>
      <c r="AA101" s="5"/>
    </row>
    <row r="102" spans="1:27" ht="15.6" x14ac:dyDescent="0.3">
      <c r="A102" s="22" t="s">
        <v>241</v>
      </c>
      <c r="B102" s="59">
        <v>0.86328154322345596</v>
      </c>
      <c r="C102" s="60">
        <v>3.2243667335682125E-2</v>
      </c>
      <c r="D102" s="61">
        <v>3.6273904121414198</v>
      </c>
      <c r="E102" s="62">
        <v>3.8994391618464908E-2</v>
      </c>
      <c r="F102" s="63">
        <v>190.00938970567799</v>
      </c>
      <c r="G102" s="60">
        <v>1.9708435230861372E-2</v>
      </c>
      <c r="H102" s="64">
        <v>62</v>
      </c>
      <c r="AA102" s="5"/>
    </row>
    <row r="103" spans="1:27" ht="15.6" x14ac:dyDescent="0.3">
      <c r="A103" s="22" t="s">
        <v>242</v>
      </c>
      <c r="B103" s="59">
        <v>0.376279265101646</v>
      </c>
      <c r="C103" s="60">
        <v>1.4054074877993716E-2</v>
      </c>
      <c r="D103" s="61">
        <v>0.93188401732182502</v>
      </c>
      <c r="E103" s="62">
        <v>1.0017738976429448E-2</v>
      </c>
      <c r="F103" s="63">
        <v>73.876774016627806</v>
      </c>
      <c r="G103" s="60">
        <v>7.6627561302470846E-3</v>
      </c>
      <c r="H103" s="64">
        <v>25</v>
      </c>
      <c r="AA103" s="5"/>
    </row>
    <row r="104" spans="1:27" ht="15.6" x14ac:dyDescent="0.3">
      <c r="A104" s="42" t="s">
        <v>243</v>
      </c>
      <c r="B104" s="66">
        <v>2.1394801899085198</v>
      </c>
      <c r="C104" s="67">
        <v>7.9909837128112907E-2</v>
      </c>
      <c r="D104" s="68">
        <v>7.9762839175749098</v>
      </c>
      <c r="E104" s="69">
        <v>8.5744930488020885E-2</v>
      </c>
      <c r="F104" s="70">
        <v>415.92640448392996</v>
      </c>
      <c r="G104" s="67">
        <v>4.3141334311288651E-2</v>
      </c>
      <c r="H104" s="71">
        <v>168</v>
      </c>
      <c r="I104" s="123"/>
      <c r="J104" s="123"/>
      <c r="K104" s="123"/>
      <c r="AA104" s="5"/>
    </row>
    <row r="105" spans="1:27" ht="15.6" x14ac:dyDescent="0.3">
      <c r="A105" s="22" t="s">
        <v>244</v>
      </c>
      <c r="B105" s="59">
        <v>0.20901966114954601</v>
      </c>
      <c r="C105" s="60">
        <v>7.8069089668681381E-3</v>
      </c>
      <c r="D105" s="61">
        <v>0.96353011009204692</v>
      </c>
      <c r="E105" s="62">
        <v>1.0357933991155695E-2</v>
      </c>
      <c r="F105" s="63">
        <v>37.814052137691803</v>
      </c>
      <c r="G105" s="60">
        <v>3.9222051001085003E-3</v>
      </c>
      <c r="H105" s="64">
        <v>15</v>
      </c>
      <c r="AA105" s="5"/>
    </row>
    <row r="106" spans="1:27" ht="15.6" x14ac:dyDescent="0.3">
      <c r="A106" s="22" t="s">
        <v>245</v>
      </c>
      <c r="B106" s="59">
        <v>1.93046052875898</v>
      </c>
      <c r="C106" s="60">
        <v>7.2102928161245E-2</v>
      </c>
      <c r="D106" s="61">
        <v>7.0127538074828601</v>
      </c>
      <c r="E106" s="62">
        <v>7.5386996496865158E-2</v>
      </c>
      <c r="F106" s="63">
        <v>378.11235234623803</v>
      </c>
      <c r="G106" s="60">
        <v>3.9219129211180134E-2</v>
      </c>
      <c r="H106" s="64">
        <v>153</v>
      </c>
      <c r="AA106" s="5"/>
    </row>
    <row r="107" spans="1:27" ht="15.6" x14ac:dyDescent="0.3">
      <c r="A107" s="42" t="s">
        <v>246</v>
      </c>
      <c r="B107" s="66">
        <v>0.79699671198841604</v>
      </c>
      <c r="C107" s="67">
        <v>2.976792108056818E-2</v>
      </c>
      <c r="D107" s="68">
        <v>2.8816373648550777</v>
      </c>
      <c r="E107" s="69">
        <v>3.0977557731709442E-2</v>
      </c>
      <c r="F107" s="70">
        <v>299.3779433679257</v>
      </c>
      <c r="G107" s="67">
        <v>3.1052522275634313E-2</v>
      </c>
      <c r="H107" s="71">
        <v>71</v>
      </c>
      <c r="I107" s="123"/>
      <c r="J107" s="123"/>
      <c r="K107" s="123"/>
      <c r="AA107" s="5"/>
    </row>
    <row r="108" spans="1:27" ht="15.6" x14ac:dyDescent="0.3">
      <c r="A108" s="22" t="s">
        <v>247</v>
      </c>
      <c r="B108" s="59">
        <v>0.23301568923972599</v>
      </c>
      <c r="C108" s="60">
        <v>8.703163442816287E-3</v>
      </c>
      <c r="D108" s="61">
        <v>0.51078182227700597</v>
      </c>
      <c r="E108" s="62">
        <v>5.4908968008503933E-3</v>
      </c>
      <c r="F108" s="63">
        <v>62.8297097657696</v>
      </c>
      <c r="G108" s="60">
        <v>6.5169161766719013E-3</v>
      </c>
      <c r="H108" s="64">
        <v>23</v>
      </c>
      <c r="AA108" s="5"/>
    </row>
    <row r="109" spans="1:27" ht="15.6" x14ac:dyDescent="0.3">
      <c r="A109" s="22" t="s">
        <v>248</v>
      </c>
      <c r="B109" s="59">
        <v>5.6456809033830699E-2</v>
      </c>
      <c r="C109" s="60">
        <v>2.1086684681381816E-3</v>
      </c>
      <c r="D109" s="61">
        <v>0.17008017859219698</v>
      </c>
      <c r="E109" s="62">
        <v>1.828359326408236E-3</v>
      </c>
      <c r="F109" s="63">
        <v>10.4913992315924</v>
      </c>
      <c r="G109" s="60">
        <v>1.0882044437763316E-3</v>
      </c>
      <c r="H109" s="64">
        <v>6</v>
      </c>
      <c r="AA109" s="5"/>
    </row>
    <row r="110" spans="1:27" ht="15.6" x14ac:dyDescent="0.3">
      <c r="A110" s="22" t="s">
        <v>249</v>
      </c>
      <c r="B110" s="59">
        <v>9.3692079931853994E-2</v>
      </c>
      <c r="C110" s="60">
        <v>3.499410222568462E-3</v>
      </c>
      <c r="D110" s="61">
        <v>0.41489252675549498</v>
      </c>
      <c r="E110" s="62">
        <v>4.4600883361565922E-3</v>
      </c>
      <c r="F110" s="63">
        <v>61.118306687429694</v>
      </c>
      <c r="G110" s="60">
        <v>6.3394034928218835E-3</v>
      </c>
      <c r="H110" s="64">
        <v>8</v>
      </c>
      <c r="AA110" s="5"/>
    </row>
    <row r="111" spans="1:27" ht="15.6" x14ac:dyDescent="0.3">
      <c r="A111" s="22" t="s">
        <v>250</v>
      </c>
      <c r="B111" s="59">
        <v>9.0331273518664892E-2</v>
      </c>
      <c r="C111" s="60">
        <v>3.3738837071261565E-3</v>
      </c>
      <c r="D111" s="61">
        <v>0.21912418239767598</v>
      </c>
      <c r="E111" s="62">
        <v>2.3555816194724467E-3</v>
      </c>
      <c r="F111" s="63">
        <v>37.553255205088597</v>
      </c>
      <c r="G111" s="60">
        <v>3.8951543345511815E-3</v>
      </c>
      <c r="H111" s="64">
        <v>11</v>
      </c>
      <c r="AA111" s="5"/>
    </row>
    <row r="112" spans="1:27" ht="15.6" x14ac:dyDescent="0.3">
      <c r="A112" s="22" t="s">
        <v>251</v>
      </c>
      <c r="B112" s="59">
        <v>2.63580149152336E-2</v>
      </c>
      <c r="C112" s="60">
        <v>9.8447496211065541E-4</v>
      </c>
      <c r="D112" s="61">
        <v>8.8721044565719304E-2</v>
      </c>
      <c r="E112" s="62">
        <v>9.5374987622370573E-4</v>
      </c>
      <c r="F112" s="63">
        <v>2.97147750203407</v>
      </c>
      <c r="G112" s="60">
        <v>3.0821198878388996E-4</v>
      </c>
      <c r="H112" s="64">
        <v>2</v>
      </c>
      <c r="AA112" s="5"/>
    </row>
    <row r="113" spans="1:27" ht="15.6" x14ac:dyDescent="0.3">
      <c r="A113" s="22" t="s">
        <v>252</v>
      </c>
      <c r="B113" s="59">
        <v>4.0925156337483191E-2</v>
      </c>
      <c r="C113" s="60">
        <v>1.528559410269965E-3</v>
      </c>
      <c r="D113" s="61">
        <v>0.53480362015871508</v>
      </c>
      <c r="E113" s="62">
        <v>5.7491307617837549E-3</v>
      </c>
      <c r="F113" s="63">
        <v>17.557742646465499</v>
      </c>
      <c r="G113" s="60">
        <v>1.8211501772833563E-3</v>
      </c>
      <c r="H113" s="64">
        <v>3</v>
      </c>
      <c r="AA113" s="5"/>
    </row>
    <row r="114" spans="1:27" ht="15.6" x14ac:dyDescent="0.3">
      <c r="A114" s="22" t="s">
        <v>253</v>
      </c>
      <c r="B114" s="59">
        <v>0.25621768901162401</v>
      </c>
      <c r="C114" s="60">
        <v>9.5697608675384856E-3</v>
      </c>
      <c r="D114" s="61">
        <v>0.94323399010826992</v>
      </c>
      <c r="E114" s="62">
        <v>1.0139751010814319E-2</v>
      </c>
      <c r="F114" s="63">
        <v>106.856052329546</v>
      </c>
      <c r="G114" s="60">
        <v>1.1083481661745788E-2</v>
      </c>
      <c r="H114" s="64">
        <v>18</v>
      </c>
      <c r="AA114" s="5"/>
    </row>
    <row r="115" spans="1:27" ht="15.6" x14ac:dyDescent="0.3">
      <c r="A115" s="28" t="s">
        <v>254</v>
      </c>
      <c r="B115" s="59">
        <v>0.104345538450829</v>
      </c>
      <c r="C115" s="94">
        <v>3.8973181532508212E-3</v>
      </c>
      <c r="D115" s="61">
        <v>0.50716112135458202</v>
      </c>
      <c r="E115" s="95">
        <v>5.4519743211443872E-3</v>
      </c>
      <c r="F115" s="63">
        <v>24.305241319820297</v>
      </c>
      <c r="G115" s="94">
        <v>2.5210242244561006E-3</v>
      </c>
      <c r="H115" s="96">
        <v>6</v>
      </c>
      <c r="AA115" s="5"/>
    </row>
    <row r="116" spans="1:27" ht="15.6" x14ac:dyDescent="0.3">
      <c r="A116" s="29" t="s">
        <v>255</v>
      </c>
      <c r="B116" s="78" t="s">
        <v>164</v>
      </c>
      <c r="C116" s="79" t="s">
        <v>164</v>
      </c>
      <c r="D116" s="80" t="s">
        <v>164</v>
      </c>
      <c r="E116" s="79" t="s">
        <v>164</v>
      </c>
      <c r="F116" s="81" t="s">
        <v>164</v>
      </c>
      <c r="G116" s="79" t="s">
        <v>164</v>
      </c>
      <c r="H116" s="129" t="s">
        <v>164</v>
      </c>
      <c r="I116" s="130"/>
      <c r="J116" s="130"/>
      <c r="K116" s="123"/>
      <c r="AA116" s="5"/>
    </row>
    <row r="117" spans="1:27" ht="15.6" x14ac:dyDescent="0.3">
      <c r="A117" s="42" t="s">
        <v>256</v>
      </c>
      <c r="B117" s="66">
        <v>20.350731536575701</v>
      </c>
      <c r="C117" s="67">
        <v>0.76010222024783014</v>
      </c>
      <c r="D117" s="68">
        <v>72.244751468299597</v>
      </c>
      <c r="E117" s="69">
        <v>0.77662997666425748</v>
      </c>
      <c r="F117" s="70">
        <v>6918.9500412128891</v>
      </c>
      <c r="G117" s="67">
        <v>0.71765757978609512</v>
      </c>
      <c r="H117" s="71">
        <v>1394</v>
      </c>
      <c r="I117" s="124"/>
      <c r="J117" s="124"/>
      <c r="K117" s="124"/>
      <c r="L117" s="143"/>
      <c r="AA117" s="5"/>
    </row>
    <row r="118" spans="1:27" ht="15.6" x14ac:dyDescent="0.3">
      <c r="A118" s="134" t="s">
        <v>257</v>
      </c>
      <c r="B118" s="59">
        <v>18.243498516629302</v>
      </c>
      <c r="C118" s="60">
        <v>0.68139681871658331</v>
      </c>
      <c r="D118" s="61">
        <v>64.131784640327396</v>
      </c>
      <c r="E118" s="62">
        <v>0.68941570697366716</v>
      </c>
      <c r="F118" s="63">
        <v>6136.2808436600499</v>
      </c>
      <c r="G118" s="60">
        <v>0.63647640652379589</v>
      </c>
      <c r="H118" s="64">
        <v>1237</v>
      </c>
      <c r="I118" s="123"/>
      <c r="J118" s="123"/>
      <c r="K118" s="123"/>
      <c r="AA118" s="5"/>
    </row>
    <row r="119" spans="1:27" ht="15.6" x14ac:dyDescent="0.3">
      <c r="A119" s="134" t="s">
        <v>258</v>
      </c>
      <c r="B119" s="59">
        <v>1.30666992202808</v>
      </c>
      <c r="C119" s="60">
        <v>4.880427551606939E-2</v>
      </c>
      <c r="D119" s="61">
        <v>4.71048080556871</v>
      </c>
      <c r="E119" s="62">
        <v>5.0637596832366322E-2</v>
      </c>
      <c r="F119" s="63">
        <v>589.38876183460297</v>
      </c>
      <c r="G119" s="60">
        <v>6.1133453754089587E-2</v>
      </c>
      <c r="H119" s="64">
        <v>99</v>
      </c>
      <c r="I119" s="124"/>
      <c r="J119" s="124"/>
      <c r="K119" s="124"/>
      <c r="L119" s="143"/>
      <c r="AA119" s="5"/>
    </row>
    <row r="120" spans="1:27" ht="15.6" x14ac:dyDescent="0.3">
      <c r="A120" s="134" t="s">
        <v>259</v>
      </c>
      <c r="B120" s="59">
        <v>0.89857165149836904</v>
      </c>
      <c r="C120" s="60">
        <v>3.3561757036995203E-2</v>
      </c>
      <c r="D120" s="61">
        <v>3.7026319479591701</v>
      </c>
      <c r="E120" s="62">
        <v>3.9803236981189462E-2</v>
      </c>
      <c r="F120" s="63">
        <v>187.08141567527801</v>
      </c>
      <c r="G120" s="60">
        <v>1.9404735573569868E-2</v>
      </c>
      <c r="H120" s="64">
        <v>66</v>
      </c>
      <c r="AA120" s="5"/>
    </row>
    <row r="121" spans="1:27" ht="15.6" x14ac:dyDescent="0.3">
      <c r="A121" s="134" t="s">
        <v>260</v>
      </c>
      <c r="B121" s="59">
        <v>0.11006601351537799</v>
      </c>
      <c r="C121" s="60">
        <v>4.1109785707950878E-3</v>
      </c>
      <c r="D121" s="61">
        <v>0.38545270660619402</v>
      </c>
      <c r="E121" s="62">
        <v>4.1436107184630215E-3</v>
      </c>
      <c r="F121" s="63">
        <v>111.285453764173</v>
      </c>
      <c r="G121" s="60">
        <v>1.1542914595144772E-2</v>
      </c>
      <c r="H121" s="64">
        <v>8</v>
      </c>
      <c r="AA121" s="5"/>
    </row>
    <row r="122" spans="1:27" ht="15.6" x14ac:dyDescent="0.3">
      <c r="A122" s="42" t="s">
        <v>261</v>
      </c>
      <c r="B122" s="66">
        <v>5.3114721475300497</v>
      </c>
      <c r="C122" s="67">
        <v>0.19838411041225046</v>
      </c>
      <c r="D122" s="68">
        <v>16.361790295832598</v>
      </c>
      <c r="E122" s="69">
        <v>0.17588899618837636</v>
      </c>
      <c r="F122" s="70">
        <v>2045.28760634066</v>
      </c>
      <c r="G122" s="67">
        <v>0.2121443491844647</v>
      </c>
      <c r="H122" s="71">
        <v>424</v>
      </c>
      <c r="AA122" s="5"/>
    </row>
    <row r="123" spans="1:27" ht="15.6" x14ac:dyDescent="0.3">
      <c r="A123" s="22" t="s">
        <v>250</v>
      </c>
      <c r="B123" s="59">
        <v>5.0689819511198504</v>
      </c>
      <c r="C123" s="60">
        <v>0.18932707301050117</v>
      </c>
      <c r="D123" s="61">
        <v>15.428682522911199</v>
      </c>
      <c r="E123" s="62">
        <v>0.16585810185791183</v>
      </c>
      <c r="F123" s="63">
        <v>1951.5265000929101</v>
      </c>
      <c r="G123" s="60">
        <v>0.20241912090748304</v>
      </c>
      <c r="H123" s="64">
        <v>405</v>
      </c>
      <c r="I123" s="124"/>
      <c r="J123" s="124"/>
      <c r="K123" s="124"/>
      <c r="L123" s="143"/>
      <c r="AA123" s="5"/>
    </row>
    <row r="124" spans="1:27" ht="15.6" x14ac:dyDescent="0.3">
      <c r="A124" s="22" t="s">
        <v>262</v>
      </c>
      <c r="B124" s="59">
        <v>0.60824130671116106</v>
      </c>
      <c r="C124" s="60">
        <v>2.2717884457699834E-2</v>
      </c>
      <c r="D124" s="61">
        <v>2.1647454381473801</v>
      </c>
      <c r="E124" s="62">
        <v>2.3270980451087258E-2</v>
      </c>
      <c r="F124" s="63">
        <v>293.777739703853</v>
      </c>
      <c r="G124" s="60">
        <v>3.0471649660002143E-2</v>
      </c>
      <c r="H124" s="64">
        <v>57</v>
      </c>
      <c r="I124" s="124"/>
      <c r="J124" s="124"/>
      <c r="K124" s="124"/>
      <c r="L124" s="143"/>
      <c r="AA124" s="5"/>
    </row>
    <row r="125" spans="1:27" ht="15.6" x14ac:dyDescent="0.3">
      <c r="A125" s="22" t="s">
        <v>263</v>
      </c>
      <c r="B125" s="59">
        <v>0.13810369098153299</v>
      </c>
      <c r="C125" s="60">
        <v>5.1581891270502528E-3</v>
      </c>
      <c r="D125" s="61">
        <v>0.44282768546477197</v>
      </c>
      <c r="E125" s="62">
        <v>4.760390866313649E-3</v>
      </c>
      <c r="F125" s="63">
        <v>47.690078675207303</v>
      </c>
      <c r="G125" s="60">
        <v>4.9465809462410984E-3</v>
      </c>
      <c r="H125" s="64">
        <v>14</v>
      </c>
      <c r="AA125" s="5"/>
    </row>
    <row r="126" spans="1:27" ht="15.6" x14ac:dyDescent="0.3">
      <c r="A126" s="42" t="s">
        <v>264</v>
      </c>
      <c r="B126" s="66">
        <v>2.8507501629109</v>
      </c>
      <c r="C126" s="67">
        <v>0.10647585440877197</v>
      </c>
      <c r="D126" s="68">
        <v>9.6534460777422684</v>
      </c>
      <c r="E126" s="69">
        <v>0.10377439813570866</v>
      </c>
      <c r="F126" s="70">
        <v>1338.89813768043</v>
      </c>
      <c r="G126" s="67">
        <v>0.13887517489567061</v>
      </c>
      <c r="H126" s="71">
        <v>232</v>
      </c>
      <c r="AA126" s="5"/>
    </row>
    <row r="127" spans="1:27" ht="15.6" x14ac:dyDescent="0.3">
      <c r="A127" s="22" t="s">
        <v>265</v>
      </c>
      <c r="B127" s="59">
        <v>1.5414862118230499</v>
      </c>
      <c r="C127" s="60">
        <v>5.7574691601738372E-2</v>
      </c>
      <c r="D127" s="61">
        <v>5.0894480786535299</v>
      </c>
      <c r="E127" s="62">
        <v>5.4711489239367334E-2</v>
      </c>
      <c r="F127" s="63">
        <v>640.97751445332199</v>
      </c>
      <c r="G127" s="60">
        <v>6.6484418731146036E-2</v>
      </c>
      <c r="H127" s="64">
        <v>126</v>
      </c>
      <c r="AA127" s="5"/>
    </row>
    <row r="128" spans="1:27" ht="15.6" x14ac:dyDescent="0.3">
      <c r="A128" s="22" t="s">
        <v>266</v>
      </c>
      <c r="B128" s="59">
        <v>0.232175514297743</v>
      </c>
      <c r="C128" s="60">
        <v>8.6717828097589399E-3</v>
      </c>
      <c r="D128" s="61">
        <v>0.83353703349709296</v>
      </c>
      <c r="E128" s="62">
        <v>8.9605103999519393E-3</v>
      </c>
      <c r="F128" s="63">
        <v>137.019139889965</v>
      </c>
      <c r="G128" s="60">
        <v>1.4212102086600264E-2</v>
      </c>
      <c r="H128" s="64">
        <v>15</v>
      </c>
      <c r="AA128" s="5"/>
    </row>
    <row r="129" spans="1:27" ht="15.6" x14ac:dyDescent="0.3">
      <c r="A129" s="22" t="s">
        <v>267</v>
      </c>
      <c r="B129" s="59">
        <v>1.2766184681428898</v>
      </c>
      <c r="C129" s="60">
        <v>4.7681850173336385E-2</v>
      </c>
      <c r="D129" s="61">
        <v>4.2306958301259998</v>
      </c>
      <c r="E129" s="62">
        <v>4.5479915662330957E-2</v>
      </c>
      <c r="F129" s="63">
        <v>668.82406152981491</v>
      </c>
      <c r="G129" s="60">
        <v>6.9372759514253091E-2</v>
      </c>
      <c r="H129" s="64">
        <v>110</v>
      </c>
      <c r="AA129" s="5"/>
    </row>
    <row r="130" spans="1:27" ht="15.6" x14ac:dyDescent="0.3">
      <c r="A130" s="42" t="s">
        <v>268</v>
      </c>
      <c r="B130" s="66">
        <v>1.3639814617236998</v>
      </c>
      <c r="C130" s="67">
        <v>5.0944868275114373E-2</v>
      </c>
      <c r="D130" s="68">
        <v>4.4698494757231497</v>
      </c>
      <c r="E130" s="69">
        <v>4.8050813705779627E-2</v>
      </c>
      <c r="F130" s="70">
        <v>463.55750263836796</v>
      </c>
      <c r="G130" s="67">
        <v>4.8081797592632952E-2</v>
      </c>
      <c r="H130" s="71">
        <v>100</v>
      </c>
      <c r="AA130" s="5"/>
    </row>
    <row r="131" spans="1:27" ht="15.6" x14ac:dyDescent="0.3">
      <c r="A131" s="22" t="s">
        <v>269</v>
      </c>
      <c r="B131" s="59">
        <v>1.23481112271166</v>
      </c>
      <c r="C131" s="60">
        <v>4.6120340896491356E-2</v>
      </c>
      <c r="D131" s="61">
        <v>4.1736844342776598</v>
      </c>
      <c r="E131" s="62">
        <v>4.4867044026296314E-2</v>
      </c>
      <c r="F131" s="63">
        <v>453.15358635816597</v>
      </c>
      <c r="G131" s="60">
        <v>4.7002667185060583E-2</v>
      </c>
      <c r="H131" s="64">
        <v>93</v>
      </c>
      <c r="AA131" s="5"/>
    </row>
    <row r="132" spans="1:27" ht="15.6" x14ac:dyDescent="0.3">
      <c r="A132" s="22" t="s">
        <v>270</v>
      </c>
      <c r="B132" s="59">
        <v>0.27178735019686395</v>
      </c>
      <c r="C132" s="60">
        <v>1.015128954694431E-2</v>
      </c>
      <c r="D132" s="61">
        <v>0.73774674495989401</v>
      </c>
      <c r="E132" s="62">
        <v>7.9307662588297897E-3</v>
      </c>
      <c r="F132" s="63">
        <v>75.640550212549599</v>
      </c>
      <c r="G132" s="60">
        <v>7.8457011361381321E-3</v>
      </c>
      <c r="H132" s="64">
        <v>17</v>
      </c>
      <c r="AA132" s="5"/>
    </row>
    <row r="133" spans="1:27" ht="15.6" x14ac:dyDescent="0.3">
      <c r="A133" s="42" t="s">
        <v>271</v>
      </c>
      <c r="B133" s="66">
        <v>1.6031912160289399</v>
      </c>
      <c r="C133" s="67">
        <v>5.987938077780082E-2</v>
      </c>
      <c r="D133" s="68">
        <v>7.1403115280399394</v>
      </c>
      <c r="E133" s="69">
        <v>7.675824004779716E-2</v>
      </c>
      <c r="F133" s="70">
        <v>1064.17115177042</v>
      </c>
      <c r="G133" s="67">
        <v>0.11037953572560595</v>
      </c>
      <c r="H133" s="71">
        <v>133</v>
      </c>
      <c r="AA133" s="5"/>
    </row>
    <row r="134" spans="1:27" ht="15.6" x14ac:dyDescent="0.3">
      <c r="A134" s="22" t="s">
        <v>272</v>
      </c>
      <c r="B134" s="59">
        <v>1.0809465228217099</v>
      </c>
      <c r="C134" s="60">
        <v>4.0373479965045242E-2</v>
      </c>
      <c r="D134" s="61">
        <v>4.4415766311697995</v>
      </c>
      <c r="E134" s="62">
        <v>4.7746881057947964E-2</v>
      </c>
      <c r="F134" s="63">
        <v>857.26443253452203</v>
      </c>
      <c r="G134" s="60">
        <v>8.8918450664456167E-2</v>
      </c>
      <c r="H134" s="64">
        <v>94</v>
      </c>
      <c r="AA134" s="5"/>
    </row>
    <row r="135" spans="1:27" ht="15.6" x14ac:dyDescent="0.3">
      <c r="A135" s="27" t="s">
        <v>248</v>
      </c>
      <c r="B135" s="59">
        <v>0.30056316969966995</v>
      </c>
      <c r="C135" s="60">
        <v>1.1226069795222993E-2</v>
      </c>
      <c r="D135" s="61">
        <v>1.02667797134457</v>
      </c>
      <c r="E135" s="62">
        <v>1.1036772536713766E-2</v>
      </c>
      <c r="F135" s="63">
        <v>105.038971409014</v>
      </c>
      <c r="G135" s="60">
        <v>1.0895007704290258E-2</v>
      </c>
      <c r="H135" s="64">
        <v>24</v>
      </c>
      <c r="AA135" s="5"/>
    </row>
    <row r="136" spans="1:27" ht="15.6" x14ac:dyDescent="0.3">
      <c r="A136" s="27" t="s">
        <v>273</v>
      </c>
      <c r="B136" s="59">
        <v>9.0906253289346206E-2</v>
      </c>
      <c r="C136" s="60">
        <v>3.3953592692948665E-3</v>
      </c>
      <c r="D136" s="61">
        <v>0.86323273274296297</v>
      </c>
      <c r="E136" s="62">
        <v>9.2797387140318693E-3</v>
      </c>
      <c r="F136" s="63">
        <v>29.899087075770097</v>
      </c>
      <c r="G136" s="60">
        <v>3.1012373757289663E-3</v>
      </c>
      <c r="H136" s="64">
        <v>10</v>
      </c>
      <c r="AA136" s="5"/>
    </row>
    <row r="137" spans="1:27" ht="15.6" x14ac:dyDescent="0.3">
      <c r="A137" s="22" t="s">
        <v>274</v>
      </c>
      <c r="B137" s="59">
        <v>0.27193881055797897</v>
      </c>
      <c r="C137" s="60">
        <v>1.0156946609274289E-2</v>
      </c>
      <c r="D137" s="61">
        <v>1.27024428019476</v>
      </c>
      <c r="E137" s="62">
        <v>1.365510664284637E-2</v>
      </c>
      <c r="F137" s="63">
        <v>128.55597859217499</v>
      </c>
      <c r="G137" s="60">
        <v>1.3334273540631082E-2</v>
      </c>
      <c r="H137" s="64">
        <v>15</v>
      </c>
      <c r="AA137" s="5"/>
    </row>
    <row r="138" spans="1:27" ht="15.6" x14ac:dyDescent="0.3">
      <c r="A138" s="42" t="s">
        <v>275</v>
      </c>
      <c r="B138" s="66">
        <v>0.158113662253315</v>
      </c>
      <c r="C138" s="67">
        <v>5.9055639112657998E-3</v>
      </c>
      <c r="D138" s="68">
        <v>0.91902690142013088</v>
      </c>
      <c r="E138" s="69">
        <v>9.8795251765372329E-3</v>
      </c>
      <c r="F138" s="70">
        <v>43.325040480698895</v>
      </c>
      <c r="G138" s="67">
        <v>4.4938239921244547E-3</v>
      </c>
      <c r="H138" s="71">
        <v>10</v>
      </c>
      <c r="AA138" s="5"/>
    </row>
    <row r="139" spans="1:27" ht="15.6" x14ac:dyDescent="0.3">
      <c r="A139" s="22" t="s">
        <v>276</v>
      </c>
      <c r="B139" s="59">
        <v>0.11473022099548899</v>
      </c>
      <c r="C139" s="60">
        <v>4.2851872696301691E-3</v>
      </c>
      <c r="D139" s="61">
        <v>0.7159401061978089</v>
      </c>
      <c r="E139" s="62">
        <v>7.6963452246546597E-3</v>
      </c>
      <c r="F139" s="63">
        <v>26.477871960225102</v>
      </c>
      <c r="G139" s="60">
        <v>2.7463770363530772E-3</v>
      </c>
      <c r="H139" s="64">
        <v>8</v>
      </c>
      <c r="AA139" s="5"/>
    </row>
    <row r="140" spans="1:27" ht="15.6" x14ac:dyDescent="0.3">
      <c r="A140" s="22" t="s">
        <v>253</v>
      </c>
      <c r="B140" s="59">
        <v>4.3383441257826102E-2</v>
      </c>
      <c r="C140" s="60">
        <v>1.6203766416356348E-3</v>
      </c>
      <c r="D140" s="61">
        <v>0.20308679522232198</v>
      </c>
      <c r="E140" s="62">
        <v>2.1831799518825727E-3</v>
      </c>
      <c r="F140" s="63">
        <v>16.847168520473801</v>
      </c>
      <c r="G140" s="60">
        <v>1.7474469557713784E-3</v>
      </c>
      <c r="H140" s="64">
        <v>2</v>
      </c>
      <c r="AA140" s="5"/>
    </row>
    <row r="141" spans="1:27" ht="15.6" x14ac:dyDescent="0.3">
      <c r="A141" s="24" t="s">
        <v>277</v>
      </c>
      <c r="B141" s="59">
        <v>3.0933625329078299E-2</v>
      </c>
      <c r="C141" s="60">
        <v>1.1553745500837793E-3</v>
      </c>
      <c r="D141" s="61">
        <v>9.8497284738800886E-2</v>
      </c>
      <c r="E141" s="62">
        <v>1.0588443090118933E-3</v>
      </c>
      <c r="F141" s="63">
        <v>9.4390458040358283</v>
      </c>
      <c r="G141" s="60">
        <v>9.7905068353795603E-4</v>
      </c>
      <c r="H141" s="64">
        <v>4</v>
      </c>
      <c r="AA141" s="5"/>
    </row>
    <row r="142" spans="1:27" ht="15.6" x14ac:dyDescent="0.3">
      <c r="A142" s="25" t="s">
        <v>97</v>
      </c>
      <c r="B142" s="78" t="s">
        <v>164</v>
      </c>
      <c r="C142" s="79" t="s">
        <v>164</v>
      </c>
      <c r="D142" s="80" t="s">
        <v>164</v>
      </c>
      <c r="E142" s="79" t="s">
        <v>164</v>
      </c>
      <c r="F142" s="81" t="s">
        <v>164</v>
      </c>
      <c r="G142" s="79" t="s">
        <v>164</v>
      </c>
      <c r="H142" s="129" t="s">
        <v>164</v>
      </c>
      <c r="I142" s="123"/>
      <c r="J142" s="123"/>
      <c r="K142" s="123"/>
      <c r="AA142" s="5"/>
    </row>
    <row r="143" spans="1:27" ht="15.6" x14ac:dyDescent="0.3">
      <c r="A143" s="24" t="s">
        <v>278</v>
      </c>
      <c r="B143" s="59">
        <v>5.1525079166978998</v>
      </c>
      <c r="C143" s="60">
        <v>0.19244677766436649</v>
      </c>
      <c r="D143" s="61">
        <v>16.818060961290097</v>
      </c>
      <c r="E143" s="62">
        <v>0.1807938988846273</v>
      </c>
      <c r="F143" s="63">
        <v>2819.5574601141598</v>
      </c>
      <c r="G143" s="60">
        <v>0.29245431327592625</v>
      </c>
      <c r="H143" s="64">
        <v>367</v>
      </c>
      <c r="AA143" s="5"/>
    </row>
    <row r="144" spans="1:27" ht="15.6" x14ac:dyDescent="0.3">
      <c r="A144" s="27" t="s">
        <v>279</v>
      </c>
      <c r="B144" s="59">
        <v>21.131535642902399</v>
      </c>
      <c r="C144" s="60">
        <v>0.78926534559941197</v>
      </c>
      <c r="D144" s="61">
        <v>74.199954070657498</v>
      </c>
      <c r="E144" s="62">
        <v>0.79764837482580975</v>
      </c>
      <c r="F144" s="63">
        <v>6675.2355003277198</v>
      </c>
      <c r="G144" s="60">
        <v>0.69237865935329634</v>
      </c>
      <c r="H144" s="64">
        <v>1488</v>
      </c>
      <c r="AA144" s="5"/>
    </row>
    <row r="145" spans="1:27" ht="15.6" x14ac:dyDescent="0.3">
      <c r="A145" s="27" t="s">
        <v>254</v>
      </c>
      <c r="B145" s="59">
        <v>0.48963370967584496</v>
      </c>
      <c r="C145" s="60">
        <v>1.8287876736219497E-2</v>
      </c>
      <c r="D145" s="61">
        <v>2.0053727319420398</v>
      </c>
      <c r="E145" s="62">
        <v>2.1557726289565451E-2</v>
      </c>
      <c r="F145" s="63">
        <v>146.22559227115698</v>
      </c>
      <c r="G145" s="60">
        <v>1.5167027370775889E-2</v>
      </c>
      <c r="H145" s="64">
        <v>35</v>
      </c>
      <c r="AA145" s="5"/>
    </row>
    <row r="146" spans="1:27" ht="15.6" x14ac:dyDescent="0.3">
      <c r="A146" s="25" t="s">
        <v>98</v>
      </c>
      <c r="B146" s="78" t="s">
        <v>164</v>
      </c>
      <c r="C146" s="79" t="s">
        <v>164</v>
      </c>
      <c r="D146" s="80" t="s">
        <v>164</v>
      </c>
      <c r="E146" s="79" t="s">
        <v>164</v>
      </c>
      <c r="F146" s="81" t="s">
        <v>164</v>
      </c>
      <c r="G146" s="79" t="s">
        <v>164</v>
      </c>
      <c r="H146" s="129" t="s">
        <v>164</v>
      </c>
      <c r="I146" s="123"/>
      <c r="J146" s="123"/>
      <c r="K146" s="123"/>
      <c r="AA146" s="5"/>
    </row>
    <row r="147" spans="1:27" ht="15.6" customHeight="1" x14ac:dyDescent="0.3">
      <c r="A147" s="24" t="s">
        <v>280</v>
      </c>
      <c r="B147" s="59">
        <v>3.2713991685805497</v>
      </c>
      <c r="C147" s="62">
        <v>0.12218714432382448</v>
      </c>
      <c r="D147" s="61">
        <v>15.4708308818013</v>
      </c>
      <c r="E147" s="62">
        <v>0.1663111960732836</v>
      </c>
      <c r="F147" s="63">
        <v>1605.1105056853098</v>
      </c>
      <c r="G147" s="62">
        <v>0.16648764826135723</v>
      </c>
      <c r="H147" s="64">
        <v>230</v>
      </c>
      <c r="AA147" s="5"/>
    </row>
    <row r="148" spans="1:27" ht="15.6" customHeight="1" x14ac:dyDescent="0.3">
      <c r="A148" s="27" t="s">
        <v>281</v>
      </c>
      <c r="B148" s="59">
        <v>3.9751531169224998</v>
      </c>
      <c r="C148" s="62">
        <v>0.14847243719801378</v>
      </c>
      <c r="D148" s="61">
        <v>15.169225580957299</v>
      </c>
      <c r="E148" s="62">
        <v>0.16306894368822178</v>
      </c>
      <c r="F148" s="63">
        <v>1714.0100051167299</v>
      </c>
      <c r="G148" s="62">
        <v>0.17778308336875831</v>
      </c>
      <c r="H148" s="64">
        <v>251</v>
      </c>
      <c r="AA148" s="5"/>
    </row>
    <row r="149" spans="1:27" ht="15.6" customHeight="1" x14ac:dyDescent="0.3">
      <c r="A149" s="27" t="s">
        <v>282</v>
      </c>
      <c r="B149" s="59">
        <v>4.7229900858555691</v>
      </c>
      <c r="C149" s="62">
        <v>0.17640423608434908</v>
      </c>
      <c r="D149" s="61">
        <v>16.239419028368999</v>
      </c>
      <c r="E149" s="62">
        <v>0.17457350692911394</v>
      </c>
      <c r="F149" s="63">
        <v>1810.7465573131399</v>
      </c>
      <c r="G149" s="62">
        <v>0.18781693525562015</v>
      </c>
      <c r="H149" s="64">
        <v>354</v>
      </c>
      <c r="AA149" s="5"/>
    </row>
    <row r="150" spans="1:27" ht="15.6" customHeight="1" x14ac:dyDescent="0.3">
      <c r="A150" s="30" t="s">
        <v>283</v>
      </c>
      <c r="B150" s="59">
        <v>4.0144894997169596</v>
      </c>
      <c r="C150" s="62">
        <v>0.14994165572929113</v>
      </c>
      <c r="D150" s="61">
        <v>12.3463164574356</v>
      </c>
      <c r="E150" s="62">
        <v>0.13272271365533192</v>
      </c>
      <c r="F150" s="63">
        <v>1405.9780768799399</v>
      </c>
      <c r="G150" s="62">
        <v>0.14583293966219862</v>
      </c>
      <c r="H150" s="64">
        <v>287</v>
      </c>
      <c r="AA150" s="5"/>
    </row>
    <row r="151" spans="1:27" ht="15.6" customHeight="1" x14ac:dyDescent="0.3">
      <c r="A151" s="30" t="s">
        <v>284</v>
      </c>
      <c r="B151" s="59">
        <v>3.3621922887177598</v>
      </c>
      <c r="C151" s="62">
        <v>0.12557827805655974</v>
      </c>
      <c r="D151" s="61">
        <v>9.6479071904275298</v>
      </c>
      <c r="E151" s="62">
        <v>0.10371485518153463</v>
      </c>
      <c r="F151" s="63">
        <v>1144.3476911695097</v>
      </c>
      <c r="G151" s="62">
        <v>0.11869572544775181</v>
      </c>
      <c r="H151" s="64">
        <v>228</v>
      </c>
      <c r="AA151" s="5"/>
    </row>
    <row r="152" spans="1:27" ht="15.6" customHeight="1" x14ac:dyDescent="0.3">
      <c r="A152" s="42" t="s">
        <v>285</v>
      </c>
      <c r="B152" s="66">
        <v>4.25682687923329</v>
      </c>
      <c r="C152" s="67">
        <v>0.15899298540205228</v>
      </c>
      <c r="D152" s="68">
        <v>11.2977978733249</v>
      </c>
      <c r="E152" s="69">
        <v>0.12145115486441758</v>
      </c>
      <c r="F152" s="70">
        <v>1396.07634906727</v>
      </c>
      <c r="G152" s="67">
        <v>0.14480589799035334</v>
      </c>
      <c r="H152" s="71">
        <v>311</v>
      </c>
      <c r="I152" s="123"/>
      <c r="J152" s="123"/>
      <c r="K152" s="123"/>
      <c r="AA152" s="5"/>
    </row>
    <row r="153" spans="1:27" ht="15.6" customHeight="1" x14ac:dyDescent="0.3">
      <c r="A153" s="31" t="s">
        <v>286</v>
      </c>
      <c r="B153" s="59">
        <v>2.1420094891741499</v>
      </c>
      <c r="C153" s="62">
        <v>8.0004306753640689E-2</v>
      </c>
      <c r="D153" s="61">
        <v>6.0341649886829494</v>
      </c>
      <c r="E153" s="62">
        <v>6.4867181616721795E-2</v>
      </c>
      <c r="F153" s="63">
        <v>646.09626486279399</v>
      </c>
      <c r="G153" s="62">
        <v>6.7015353339505604E-2</v>
      </c>
      <c r="H153" s="64">
        <v>145</v>
      </c>
      <c r="AA153" s="5"/>
    </row>
    <row r="154" spans="1:27" ht="15.6" customHeight="1" x14ac:dyDescent="0.3">
      <c r="A154" s="31" t="s">
        <v>287</v>
      </c>
      <c r="B154" s="59">
        <v>1.41842722360268</v>
      </c>
      <c r="C154" s="62">
        <v>5.2978423895113529E-2</v>
      </c>
      <c r="D154" s="61">
        <v>3.5634448384280999</v>
      </c>
      <c r="E154" s="62">
        <v>3.830697767611714E-2</v>
      </c>
      <c r="F154" s="63">
        <v>486.53881089046001</v>
      </c>
      <c r="G154" s="62">
        <v>5.0465498871334974E-2</v>
      </c>
      <c r="H154" s="64">
        <v>106</v>
      </c>
      <c r="AA154" s="5"/>
    </row>
    <row r="155" spans="1:27" ht="15.6" customHeight="1" x14ac:dyDescent="0.3">
      <c r="A155" s="31" t="s">
        <v>288</v>
      </c>
      <c r="B155" s="59">
        <v>0.6963901664564609</v>
      </c>
      <c r="C155" s="62">
        <v>2.6010254753298115E-2</v>
      </c>
      <c r="D155" s="61">
        <v>1.7001880462138648</v>
      </c>
      <c r="E155" s="62">
        <v>1.8276995571578806E-2</v>
      </c>
      <c r="F155" s="63">
        <v>263.44127331401</v>
      </c>
      <c r="G155" s="62">
        <v>2.7325045779512142E-2</v>
      </c>
      <c r="H155" s="64">
        <v>60</v>
      </c>
      <c r="AA155" s="5"/>
    </row>
    <row r="156" spans="1:27" ht="15.6" customHeight="1" x14ac:dyDescent="0.3">
      <c r="A156" s="32" t="s">
        <v>289</v>
      </c>
      <c r="B156" s="59">
        <v>0.77758865630335605</v>
      </c>
      <c r="C156" s="62">
        <v>2.9043027914423553E-2</v>
      </c>
      <c r="D156" s="61">
        <v>3.6384686333451</v>
      </c>
      <c r="E156" s="62">
        <v>3.9113482327478848E-2</v>
      </c>
      <c r="F156" s="63">
        <v>71.565179486480289</v>
      </c>
      <c r="G156" s="62">
        <v>7.4229895000400498E-3</v>
      </c>
      <c r="H156" s="64">
        <v>46</v>
      </c>
      <c r="AA156" s="5"/>
    </row>
    <row r="157" spans="1:27" ht="15.6" customHeight="1" x14ac:dyDescent="0.3">
      <c r="A157" s="33" t="s">
        <v>277</v>
      </c>
      <c r="B157" s="59">
        <v>6.1733151623953798E-2</v>
      </c>
      <c r="C157" s="62">
        <v>2.3057404854429507E-3</v>
      </c>
      <c r="D157" s="61">
        <v>0.15415545277454898</v>
      </c>
      <c r="E157" s="62">
        <v>1.6571687666957914E-3</v>
      </c>
      <c r="F157" s="63">
        <v>29.502033089057697</v>
      </c>
      <c r="G157" s="62">
        <v>3.0600535542746796E-3</v>
      </c>
      <c r="H157" s="64">
        <v>6</v>
      </c>
      <c r="AA157" s="5"/>
    </row>
    <row r="158" spans="1:27" ht="15.6" customHeight="1" x14ac:dyDescent="0.3">
      <c r="A158" s="33" t="s">
        <v>290</v>
      </c>
      <c r="B158" s="59">
        <v>2.3313044223222699</v>
      </c>
      <c r="C158" s="62">
        <v>8.7074494806043304E-2</v>
      </c>
      <c r="D158" s="61">
        <v>9.0592666654543503</v>
      </c>
      <c r="E158" s="62">
        <v>9.7386978513924347E-2</v>
      </c>
      <c r="F158" s="63">
        <v>463.68215490560101</v>
      </c>
      <c r="G158" s="62">
        <v>4.8094726959644486E-2</v>
      </c>
      <c r="H158" s="64">
        <v>177</v>
      </c>
      <c r="AA158" s="5"/>
    </row>
    <row r="159" spans="1:27" ht="15.6" x14ac:dyDescent="0.3">
      <c r="A159" s="25" t="s">
        <v>291</v>
      </c>
      <c r="B159" s="78" t="s">
        <v>164</v>
      </c>
      <c r="C159" s="79" t="s">
        <v>164</v>
      </c>
      <c r="D159" s="80" t="s">
        <v>164</v>
      </c>
      <c r="E159" s="79" t="s">
        <v>164</v>
      </c>
      <c r="F159" s="81" t="s">
        <v>164</v>
      </c>
      <c r="G159" s="79" t="s">
        <v>164</v>
      </c>
      <c r="H159" s="129" t="s">
        <v>164</v>
      </c>
      <c r="I159" s="123"/>
      <c r="J159" s="123"/>
      <c r="K159" s="123"/>
      <c r="AA159" s="5"/>
    </row>
    <row r="160" spans="1:27" ht="15.6" x14ac:dyDescent="0.3">
      <c r="A160" s="31" t="s">
        <v>292</v>
      </c>
      <c r="B160" s="59">
        <v>1.3093559314740901</v>
      </c>
      <c r="C160" s="60">
        <v>4.8904598285295135E-2</v>
      </c>
      <c r="D160" s="61">
        <v>5.5914808889188805</v>
      </c>
      <c r="E160" s="62">
        <v>6.0108334294501242E-2</v>
      </c>
      <c r="F160" s="63">
        <v>794.47311476169091</v>
      </c>
      <c r="G160" s="60">
        <v>8.2405516638915766E-2</v>
      </c>
      <c r="H160" s="64">
        <v>91</v>
      </c>
      <c r="I160" s="124"/>
      <c r="J160" s="124"/>
      <c r="K160" s="124"/>
      <c r="L160" s="143"/>
      <c r="AA160" s="5"/>
    </row>
    <row r="161" spans="1:27" ht="15.6" x14ac:dyDescent="0.3">
      <c r="A161" s="31" t="s">
        <v>293</v>
      </c>
      <c r="B161" s="59">
        <v>7.7420792810451688</v>
      </c>
      <c r="C161" s="60">
        <v>0.28916757317940395</v>
      </c>
      <c r="D161" s="61">
        <v>21.878781153094899</v>
      </c>
      <c r="E161" s="62">
        <v>0.23519656377842635</v>
      </c>
      <c r="F161" s="63">
        <v>3008.0192045126801</v>
      </c>
      <c r="G161" s="60">
        <v>0.31200222134892608</v>
      </c>
      <c r="H161" s="64">
        <v>583</v>
      </c>
      <c r="AA161" s="5"/>
    </row>
    <row r="162" spans="1:27" ht="15.6" x14ac:dyDescent="0.3">
      <c r="A162" s="31" t="s">
        <v>294</v>
      </c>
      <c r="B162" s="59">
        <v>2.4238808545544699</v>
      </c>
      <c r="C162" s="60">
        <v>9.0532235455604168E-2</v>
      </c>
      <c r="D162" s="61">
        <v>9.32528017478894</v>
      </c>
      <c r="E162" s="62">
        <v>0.10024661968297939</v>
      </c>
      <c r="F162" s="63">
        <v>956.22595228168905</v>
      </c>
      <c r="G162" s="60">
        <v>9.9183083929716157E-2</v>
      </c>
      <c r="H162" s="64">
        <v>151</v>
      </c>
      <c r="AA162" s="5"/>
    </row>
    <row r="163" spans="1:27" ht="15.6" x14ac:dyDescent="0.3">
      <c r="A163" s="31" t="s">
        <v>295</v>
      </c>
      <c r="B163" s="59">
        <v>0.70181819576432802</v>
      </c>
      <c r="C163" s="60">
        <v>2.6212992287379618E-2</v>
      </c>
      <c r="D163" s="61">
        <v>2.19682793268773</v>
      </c>
      <c r="E163" s="62">
        <v>2.3615866778187937E-2</v>
      </c>
      <c r="F163" s="63">
        <v>346.02700892082697</v>
      </c>
      <c r="G163" s="60">
        <v>3.589112571756773E-2</v>
      </c>
      <c r="H163" s="64">
        <v>45</v>
      </c>
      <c r="AA163" s="5"/>
    </row>
    <row r="164" spans="1:27" ht="30.6" x14ac:dyDescent="0.3">
      <c r="A164" s="31" t="s">
        <v>296</v>
      </c>
      <c r="B164" s="88">
        <v>5.6383293155043095</v>
      </c>
      <c r="C164" s="89">
        <v>0.21059226414051477</v>
      </c>
      <c r="D164" s="90">
        <v>17.611742494387499</v>
      </c>
      <c r="E164" s="91">
        <v>0.18932596326301687</v>
      </c>
      <c r="F164" s="92">
        <v>2104.4525436674198</v>
      </c>
      <c r="G164" s="89">
        <v>0.21828114240846597</v>
      </c>
      <c r="H164" s="93">
        <v>402</v>
      </c>
      <c r="AA164" s="5"/>
    </row>
    <row r="165" spans="1:27" ht="15.6" x14ac:dyDescent="0.3">
      <c r="A165" s="31" t="s">
        <v>297</v>
      </c>
      <c r="B165" s="59">
        <v>3.3148657791800602</v>
      </c>
      <c r="C165" s="60">
        <v>0.12381062735016954</v>
      </c>
      <c r="D165" s="61">
        <v>12.362136646988301</v>
      </c>
      <c r="E165" s="62">
        <v>0.1328927804517902</v>
      </c>
      <c r="F165" s="63">
        <v>1342.4482525646399</v>
      </c>
      <c r="G165" s="60">
        <v>0.13924340516769004</v>
      </c>
      <c r="H165" s="64">
        <v>234</v>
      </c>
      <c r="AA165" s="5"/>
    </row>
    <row r="166" spans="1:27" ht="15.6" x14ac:dyDescent="0.3">
      <c r="A166" s="31" t="s">
        <v>298</v>
      </c>
      <c r="B166" s="59">
        <v>0.48032594229596798</v>
      </c>
      <c r="C166" s="60">
        <v>1.7940230528107549E-2</v>
      </c>
      <c r="D166" s="61">
        <v>1.4736803623405199</v>
      </c>
      <c r="E166" s="62">
        <v>1.584204142382982E-2</v>
      </c>
      <c r="F166" s="63">
        <v>203.00942558208098</v>
      </c>
      <c r="G166" s="60">
        <v>2.1056844198785687E-2</v>
      </c>
      <c r="H166" s="64">
        <v>34</v>
      </c>
      <c r="AA166" s="5"/>
    </row>
    <row r="167" spans="1:27" ht="15.6" x14ac:dyDescent="0.3">
      <c r="A167" s="31" t="s">
        <v>299</v>
      </c>
      <c r="B167" s="59">
        <v>0.51537233552940098</v>
      </c>
      <c r="C167" s="60">
        <v>1.924921744391123E-2</v>
      </c>
      <c r="D167" s="61">
        <v>1.8112623793306499</v>
      </c>
      <c r="E167" s="62">
        <v>1.9471042958873627E-2</v>
      </c>
      <c r="F167" s="63">
        <v>192.10548031950597</v>
      </c>
      <c r="G167" s="60">
        <v>1.9925849044803066E-2</v>
      </c>
      <c r="H167" s="64">
        <v>33</v>
      </c>
      <c r="AA167" s="5"/>
    </row>
    <row r="168" spans="1:27" ht="15.6" x14ac:dyDescent="0.3">
      <c r="A168" s="31" t="s">
        <v>300</v>
      </c>
      <c r="B168" s="59">
        <v>3.03492815716855</v>
      </c>
      <c r="C168" s="60">
        <v>0.11335492419082993</v>
      </c>
      <c r="D168" s="61">
        <v>12.789819867349099</v>
      </c>
      <c r="E168" s="62">
        <v>0.13749036854916563</v>
      </c>
      <c r="F168" s="63">
        <v>956.77374844445205</v>
      </c>
      <c r="G168" s="60">
        <v>9.9239903254330852E-2</v>
      </c>
      <c r="H168" s="64">
        <v>207</v>
      </c>
      <c r="AA168" s="5"/>
    </row>
    <row r="169" spans="1:27" ht="14.4" customHeight="1" x14ac:dyDescent="0.3">
      <c r="A169" s="31" t="s">
        <v>301</v>
      </c>
      <c r="B169" s="59">
        <v>3.1088930786256301</v>
      </c>
      <c r="C169" s="60">
        <v>0.11611752272046701</v>
      </c>
      <c r="D169" s="61">
        <v>12.697735298799399</v>
      </c>
      <c r="E169" s="62">
        <v>0.13650046084140263</v>
      </c>
      <c r="F169" s="63">
        <v>535.24733439208103</v>
      </c>
      <c r="G169" s="60">
        <v>5.5517716459684507E-2</v>
      </c>
      <c r="H169" s="64">
        <v>223</v>
      </c>
      <c r="AA169" s="5"/>
    </row>
    <row r="170" spans="1:27" ht="15.6" x14ac:dyDescent="0.3">
      <c r="A170" s="25" t="s">
        <v>302</v>
      </c>
      <c r="B170" s="78" t="s">
        <v>164</v>
      </c>
      <c r="C170" s="79"/>
      <c r="D170" s="80" t="s">
        <v>164</v>
      </c>
      <c r="E170" s="79" t="s">
        <v>164</v>
      </c>
      <c r="F170" s="81" t="s">
        <v>164</v>
      </c>
      <c r="G170" s="79" t="s">
        <v>164</v>
      </c>
      <c r="H170" s="129" t="s">
        <v>164</v>
      </c>
      <c r="I170" s="123"/>
      <c r="J170" s="123"/>
      <c r="K170" s="123"/>
      <c r="AA170" s="5"/>
    </row>
    <row r="171" spans="1:27" ht="15.6" x14ac:dyDescent="0.3">
      <c r="A171" s="27" t="s">
        <v>303</v>
      </c>
      <c r="B171" s="59">
        <v>22.072234025896897</v>
      </c>
      <c r="C171" s="60">
        <v>0.8244005410204005</v>
      </c>
      <c r="D171" s="61">
        <v>74.524117460359605</v>
      </c>
      <c r="E171" s="62">
        <v>0.80113312632212053</v>
      </c>
      <c r="F171" s="63">
        <v>7655.0623822798098</v>
      </c>
      <c r="G171" s="60">
        <v>0.7940097138518234</v>
      </c>
      <c r="H171" s="64">
        <v>1556</v>
      </c>
      <c r="AA171" s="5"/>
    </row>
    <row r="172" spans="1:27" ht="15.6" x14ac:dyDescent="0.3">
      <c r="A172" s="27" t="s">
        <v>304</v>
      </c>
      <c r="B172" s="59">
        <v>4.2453566316716298</v>
      </c>
      <c r="C172" s="60">
        <v>0.15856457030440627</v>
      </c>
      <c r="D172" s="61">
        <v>15.3164645524335</v>
      </c>
      <c r="E172" s="62">
        <v>0.1646517603864259</v>
      </c>
      <c r="F172" s="63">
        <v>1723.8005802805098</v>
      </c>
      <c r="G172" s="60">
        <v>0.17879859590099226</v>
      </c>
      <c r="H172" s="64">
        <v>295</v>
      </c>
      <c r="AA172" s="5"/>
    </row>
    <row r="173" spans="1:27" ht="15.6" x14ac:dyDescent="0.3">
      <c r="A173" s="27" t="s">
        <v>305</v>
      </c>
      <c r="B173" s="59">
        <v>0.45608661170763298</v>
      </c>
      <c r="C173" s="60">
        <v>1.7034888675191789E-2</v>
      </c>
      <c r="D173" s="61">
        <v>3.1828057510965899</v>
      </c>
      <c r="E173" s="62">
        <v>3.4215113291456774E-2</v>
      </c>
      <c r="F173" s="63">
        <v>262.15559015272697</v>
      </c>
      <c r="G173" s="60">
        <v>2.7191690247183948E-2</v>
      </c>
      <c r="H173" s="64">
        <v>39</v>
      </c>
      <c r="AA173" s="5"/>
    </row>
    <row r="174" spans="1:27" ht="15.6" x14ac:dyDescent="0.3">
      <c r="A174" s="25" t="s">
        <v>101</v>
      </c>
      <c r="B174" s="78" t="s">
        <v>164</v>
      </c>
      <c r="C174" s="79" t="s">
        <v>164</v>
      </c>
      <c r="D174" s="80" t="s">
        <v>164</v>
      </c>
      <c r="E174" s="79" t="s">
        <v>164</v>
      </c>
      <c r="F174" s="81" t="s">
        <v>164</v>
      </c>
      <c r="G174" s="79" t="s">
        <v>164</v>
      </c>
      <c r="H174" s="129" t="s">
        <v>164</v>
      </c>
      <c r="I174" s="123"/>
      <c r="J174" s="123"/>
      <c r="K174" s="123"/>
      <c r="AA174" s="5"/>
    </row>
    <row r="175" spans="1:27" ht="15.6" x14ac:dyDescent="0.3">
      <c r="A175" s="27" t="s">
        <v>306</v>
      </c>
      <c r="B175" s="59">
        <v>3.8511254551766299</v>
      </c>
      <c r="C175" s="60">
        <v>0.14383998942109985</v>
      </c>
      <c r="D175" s="61">
        <v>13.631414592496</v>
      </c>
      <c r="E175" s="62">
        <v>0.14653749901148577</v>
      </c>
      <c r="F175" s="63">
        <v>2016.03073816949</v>
      </c>
      <c r="G175" s="60">
        <v>0.20910972498877359</v>
      </c>
      <c r="H175" s="64">
        <v>339</v>
      </c>
      <c r="AA175" s="5"/>
    </row>
    <row r="176" spans="1:27" ht="15.6" x14ac:dyDescent="0.3">
      <c r="A176" s="27" t="s">
        <v>307</v>
      </c>
      <c r="B176" s="59">
        <v>10.660928776648101</v>
      </c>
      <c r="C176" s="60">
        <v>0.3981869456864604</v>
      </c>
      <c r="D176" s="61">
        <v>36.003906753677498</v>
      </c>
      <c r="E176" s="62">
        <v>0.38704144859851897</v>
      </c>
      <c r="F176" s="63">
        <v>4199.8944585871195</v>
      </c>
      <c r="G176" s="60">
        <v>0.43562767104158717</v>
      </c>
      <c r="H176" s="64">
        <v>809</v>
      </c>
      <c r="AA176" s="5"/>
    </row>
    <row r="177" spans="1:27" ht="15.6" x14ac:dyDescent="0.3">
      <c r="A177" s="27" t="s">
        <v>308</v>
      </c>
      <c r="B177" s="59">
        <v>7.5666195396735096</v>
      </c>
      <c r="C177" s="60">
        <v>0.28261413116966527</v>
      </c>
      <c r="D177" s="61">
        <v>25.954907052326398</v>
      </c>
      <c r="E177" s="62">
        <v>0.2790148550405922</v>
      </c>
      <c r="F177" s="63">
        <v>2142.2651396442698</v>
      </c>
      <c r="G177" s="60">
        <v>0.22220319647050377</v>
      </c>
      <c r="H177" s="64">
        <v>477</v>
      </c>
      <c r="AA177" s="5"/>
    </row>
    <row r="178" spans="1:27" ht="15.6" x14ac:dyDescent="0.3">
      <c r="A178" s="27" t="s">
        <v>309</v>
      </c>
      <c r="B178" s="59">
        <v>3.7935257367860302</v>
      </c>
      <c r="C178" s="60">
        <v>0.14168863315384936</v>
      </c>
      <c r="D178" s="61">
        <v>14.4369555110775</v>
      </c>
      <c r="E178" s="62">
        <v>0.15519705160299224</v>
      </c>
      <c r="F178" s="63">
        <v>1082.1737814695698</v>
      </c>
      <c r="G178" s="60">
        <v>0.11224683113642993</v>
      </c>
      <c r="H178" s="64">
        <v>214</v>
      </c>
      <c r="AA178" s="5"/>
    </row>
    <row r="179" spans="1:27" ht="15.6" x14ac:dyDescent="0.3">
      <c r="A179" s="27" t="s">
        <v>310</v>
      </c>
      <c r="B179" s="59">
        <v>0.90147776099186094</v>
      </c>
      <c r="C179" s="60">
        <v>3.3670300568922618E-2</v>
      </c>
      <c r="D179" s="61">
        <v>2.9962038543123097</v>
      </c>
      <c r="E179" s="62">
        <v>3.220914574641412E-2</v>
      </c>
      <c r="F179" s="63">
        <v>200.65443484259299</v>
      </c>
      <c r="G179" s="60">
        <v>2.0812576362704688E-2</v>
      </c>
      <c r="H179" s="64">
        <v>51</v>
      </c>
      <c r="AA179" s="5"/>
    </row>
    <row r="180" spans="1:27" ht="15.6" x14ac:dyDescent="0.3">
      <c r="A180" s="25" t="s">
        <v>311</v>
      </c>
      <c r="B180" s="78" t="s">
        <v>164</v>
      </c>
      <c r="C180" s="79" t="s">
        <v>164</v>
      </c>
      <c r="D180" s="80" t="s">
        <v>164</v>
      </c>
      <c r="E180" s="79" t="s">
        <v>164</v>
      </c>
      <c r="F180" s="81" t="s">
        <v>164</v>
      </c>
      <c r="G180" s="79" t="s">
        <v>164</v>
      </c>
      <c r="H180" s="129" t="s">
        <v>164</v>
      </c>
      <c r="I180" s="123"/>
      <c r="J180" s="123"/>
      <c r="K180" s="123"/>
      <c r="AA180" s="5"/>
    </row>
    <row r="181" spans="1:27" ht="15.6" x14ac:dyDescent="0.3">
      <c r="A181" s="22" t="s">
        <v>312</v>
      </c>
      <c r="B181" s="59">
        <v>9.5222383415344982</v>
      </c>
      <c r="C181" s="60">
        <v>0.35565672379496499</v>
      </c>
      <c r="D181" s="61">
        <v>33.535388560931395</v>
      </c>
      <c r="E181" s="62">
        <v>0.36050491566755694</v>
      </c>
      <c r="F181" s="63">
        <v>2494.7225530476699</v>
      </c>
      <c r="G181" s="60">
        <v>0.25876130612212517</v>
      </c>
      <c r="H181" s="64">
        <v>450</v>
      </c>
      <c r="AA181" s="5"/>
    </row>
    <row r="182" spans="1:27" ht="15.6" x14ac:dyDescent="0.3">
      <c r="A182" s="22" t="s">
        <v>313</v>
      </c>
      <c r="B182" s="59">
        <v>17.251438927741699</v>
      </c>
      <c r="C182" s="60">
        <v>0.64434327620503495</v>
      </c>
      <c r="D182" s="61">
        <v>59.487999202958193</v>
      </c>
      <c r="E182" s="62">
        <v>0.63949508433244506</v>
      </c>
      <c r="F182" s="63">
        <v>7146.2959996653599</v>
      </c>
      <c r="G182" s="60">
        <v>0.74123869387787267</v>
      </c>
      <c r="H182" s="64">
        <v>1440</v>
      </c>
      <c r="AA182" s="5"/>
    </row>
    <row r="183" spans="1:27" ht="15.6" x14ac:dyDescent="0.3">
      <c r="A183" s="25" t="s">
        <v>103</v>
      </c>
      <c r="B183" s="78" t="s">
        <v>164</v>
      </c>
      <c r="C183" s="79" t="s">
        <v>164</v>
      </c>
      <c r="D183" s="80" t="s">
        <v>164</v>
      </c>
      <c r="E183" s="79" t="s">
        <v>164</v>
      </c>
      <c r="F183" s="81" t="s">
        <v>164</v>
      </c>
      <c r="G183" s="79" t="s">
        <v>164</v>
      </c>
      <c r="H183" s="129" t="s">
        <v>164</v>
      </c>
      <c r="I183" s="123"/>
      <c r="J183" s="123"/>
      <c r="K183" s="123"/>
      <c r="AA183" s="5"/>
    </row>
    <row r="184" spans="1:27" ht="15.6" x14ac:dyDescent="0.3">
      <c r="A184" s="42" t="s">
        <v>314</v>
      </c>
      <c r="B184" s="66">
        <v>3.3869047433373698</v>
      </c>
      <c r="C184" s="67">
        <v>0.12650129114777858</v>
      </c>
      <c r="D184" s="68">
        <v>10.307044774680399</v>
      </c>
      <c r="E184" s="69">
        <v>0.1108005741614312</v>
      </c>
      <c r="F184" s="70">
        <v>1508.54991255094</v>
      </c>
      <c r="G184" s="67">
        <v>0.1564720474608384</v>
      </c>
      <c r="H184" s="71">
        <v>222</v>
      </c>
      <c r="I184" s="123"/>
      <c r="J184" s="123"/>
      <c r="K184" s="123"/>
      <c r="AA184" s="5"/>
    </row>
    <row r="185" spans="1:27" ht="15.6" x14ac:dyDescent="0.3">
      <c r="A185" s="21" t="s">
        <v>315</v>
      </c>
      <c r="B185" s="59">
        <v>0.78394028776260694</v>
      </c>
      <c r="C185" s="60">
        <v>2.9280262097661418E-2</v>
      </c>
      <c r="D185" s="61">
        <v>2.7701698739142198</v>
      </c>
      <c r="E185" s="62">
        <v>2.9779283903800885E-2</v>
      </c>
      <c r="F185" s="63">
        <v>461.594315304519</v>
      </c>
      <c r="G185" s="60">
        <v>4.7878168969462578E-2</v>
      </c>
      <c r="H185" s="64">
        <v>54</v>
      </c>
      <c r="AA185" s="5"/>
    </row>
    <row r="186" spans="1:27" ht="30.6" x14ac:dyDescent="0.3">
      <c r="A186" s="21" t="s">
        <v>316</v>
      </c>
      <c r="B186" s="59">
        <v>0.65796001962343098</v>
      </c>
      <c r="C186" s="60">
        <v>2.457488424193657E-2</v>
      </c>
      <c r="D186" s="61">
        <v>1.92782191403716</v>
      </c>
      <c r="E186" s="62">
        <v>2.0724056179617208E-2</v>
      </c>
      <c r="F186" s="63">
        <v>208.73297740660797</v>
      </c>
      <c r="G186" s="60">
        <v>2.1650510914935334E-2</v>
      </c>
      <c r="H186" s="64">
        <v>45</v>
      </c>
      <c r="AA186" s="5"/>
    </row>
    <row r="187" spans="1:27" ht="15.6" x14ac:dyDescent="0.3">
      <c r="A187" s="21" t="s">
        <v>317</v>
      </c>
      <c r="B187" s="59">
        <v>0.67276968975753493</v>
      </c>
      <c r="C187" s="60">
        <v>2.5128027166054005E-2</v>
      </c>
      <c r="D187" s="61">
        <v>1.5429402658920499</v>
      </c>
      <c r="E187" s="62">
        <v>1.6586584330903088E-2</v>
      </c>
      <c r="F187" s="63">
        <v>291.57396416875304</v>
      </c>
      <c r="G187" s="60">
        <v>3.0243066391227105E-2</v>
      </c>
      <c r="H187" s="64">
        <v>34</v>
      </c>
      <c r="AA187" s="5"/>
    </row>
    <row r="188" spans="1:27" ht="15.6" x14ac:dyDescent="0.3">
      <c r="A188" s="21" t="s">
        <v>318</v>
      </c>
      <c r="B188" s="59">
        <v>0.66491498883635003</v>
      </c>
      <c r="C188" s="60">
        <v>2.4834653161348329E-2</v>
      </c>
      <c r="D188" s="61">
        <v>2.4464507952423196</v>
      </c>
      <c r="E188" s="62">
        <v>2.6299308744289825E-2</v>
      </c>
      <c r="F188" s="63">
        <v>285.31039713357103</v>
      </c>
      <c r="G188" s="60">
        <v>2.9593387417897112E-2</v>
      </c>
      <c r="H188" s="64">
        <v>47</v>
      </c>
      <c r="AA188" s="5"/>
    </row>
    <row r="189" spans="1:27" ht="15.6" x14ac:dyDescent="0.3">
      <c r="A189" s="21" t="s">
        <v>319</v>
      </c>
      <c r="B189" s="59">
        <v>0.15715957550066101</v>
      </c>
      <c r="C189" s="60">
        <v>5.8699286586608532E-3</v>
      </c>
      <c r="D189" s="61">
        <v>0.30988825778007195</v>
      </c>
      <c r="E189" s="62">
        <v>3.3312940458223878E-3</v>
      </c>
      <c r="F189" s="63">
        <v>55.272249915401694</v>
      </c>
      <c r="G189" s="60">
        <v>5.7330301371370865E-3</v>
      </c>
      <c r="H189" s="64">
        <v>11</v>
      </c>
      <c r="AA189" s="5"/>
    </row>
    <row r="190" spans="1:27" ht="15.6" x14ac:dyDescent="0.3">
      <c r="A190" s="21" t="s">
        <v>320</v>
      </c>
      <c r="B190" s="59">
        <v>0.45016018185679102</v>
      </c>
      <c r="C190" s="60">
        <v>1.6813535822117597E-2</v>
      </c>
      <c r="D190" s="61">
        <v>1.3097736678146199</v>
      </c>
      <c r="E190" s="62">
        <v>1.4080046956998257E-2</v>
      </c>
      <c r="F190" s="63">
        <v>206.06600862208398</v>
      </c>
      <c r="G190" s="60">
        <v>2.1373883630178843E-2</v>
      </c>
      <c r="H190" s="64">
        <v>31</v>
      </c>
      <c r="AA190" s="5"/>
    </row>
    <row r="191" spans="1:27" ht="15.6" x14ac:dyDescent="0.3">
      <c r="A191" s="34" t="s">
        <v>321</v>
      </c>
      <c r="B191" s="59">
        <v>23.100300838544698</v>
      </c>
      <c r="C191" s="94">
        <v>0.86279895758111502</v>
      </c>
      <c r="D191" s="61">
        <v>81.251141989950796</v>
      </c>
      <c r="E191" s="95">
        <v>0.87344853743857676</v>
      </c>
      <c r="F191" s="63">
        <v>8014.3206687050497</v>
      </c>
      <c r="G191" s="94">
        <v>0.83127323372381268</v>
      </c>
      <c r="H191" s="64">
        <v>1644</v>
      </c>
      <c r="AA191" s="5"/>
    </row>
    <row r="192" spans="1:27" ht="15.6" x14ac:dyDescent="0.3">
      <c r="A192" s="34" t="s">
        <v>322</v>
      </c>
      <c r="B192" s="59">
        <v>0.28647168739412604</v>
      </c>
      <c r="C192" s="94">
        <v>1.0699751271106232E-2</v>
      </c>
      <c r="D192" s="61">
        <v>1.4652009992584398</v>
      </c>
      <c r="E192" s="95">
        <v>1.5750888399994542E-2</v>
      </c>
      <c r="F192" s="63">
        <v>118.147971457053</v>
      </c>
      <c r="G192" s="94">
        <v>1.2254718815348129E-2</v>
      </c>
      <c r="H192" s="64">
        <v>24</v>
      </c>
      <c r="AA192" s="5"/>
    </row>
    <row r="193" spans="1:27" ht="15.6" x14ac:dyDescent="0.3">
      <c r="A193" s="25" t="s">
        <v>323</v>
      </c>
      <c r="B193" s="78" t="s">
        <v>164</v>
      </c>
      <c r="C193" s="79" t="s">
        <v>164</v>
      </c>
      <c r="D193" s="80" t="s">
        <v>164</v>
      </c>
      <c r="E193" s="79" t="s">
        <v>164</v>
      </c>
      <c r="F193" s="81" t="s">
        <v>164</v>
      </c>
      <c r="G193" s="79" t="s">
        <v>164</v>
      </c>
      <c r="H193" s="129" t="s">
        <v>164</v>
      </c>
      <c r="K193" s="123"/>
      <c r="AA193" s="5"/>
    </row>
    <row r="194" spans="1:27" ht="15.6" x14ac:dyDescent="0.3">
      <c r="A194" s="21" t="s">
        <v>324</v>
      </c>
      <c r="B194" s="59" t="s">
        <v>325</v>
      </c>
      <c r="C194" s="60" t="s">
        <v>325</v>
      </c>
      <c r="D194" s="61" t="s">
        <v>325</v>
      </c>
      <c r="E194" s="95" t="s">
        <v>325</v>
      </c>
      <c r="F194" s="63">
        <v>1526.92367580565</v>
      </c>
      <c r="G194" s="94">
        <v>0.15837783813578107</v>
      </c>
      <c r="H194" s="64">
        <v>342</v>
      </c>
      <c r="L194" s="143"/>
      <c r="AA194" s="5"/>
    </row>
    <row r="195" spans="1:27" ht="15.6" x14ac:dyDescent="0.3">
      <c r="A195" s="21" t="s">
        <v>326</v>
      </c>
      <c r="B195" s="59" t="s">
        <v>325</v>
      </c>
      <c r="C195" s="60" t="s">
        <v>325</v>
      </c>
      <c r="D195" s="61" t="s">
        <v>325</v>
      </c>
      <c r="E195" s="95" t="s">
        <v>325</v>
      </c>
      <c r="F195" s="63">
        <v>3082.4575357779295</v>
      </c>
      <c r="G195" s="94">
        <v>0.31972322415150878</v>
      </c>
      <c r="H195" s="64">
        <v>1394</v>
      </c>
      <c r="I195" s="3"/>
      <c r="J195" s="3"/>
      <c r="K195" s="3"/>
      <c r="L195" s="126"/>
      <c r="M195" s="3"/>
      <c r="AA195" s="5"/>
    </row>
    <row r="196" spans="1:27" ht="15.6" x14ac:dyDescent="0.3">
      <c r="A196" s="21" t="s">
        <v>327</v>
      </c>
      <c r="B196" s="59" t="s">
        <v>325</v>
      </c>
      <c r="C196" s="60" t="s">
        <v>325</v>
      </c>
      <c r="D196" s="61" t="s">
        <v>325</v>
      </c>
      <c r="E196" s="95" t="s">
        <v>325</v>
      </c>
      <c r="F196" s="63">
        <v>1008.14897786489</v>
      </c>
      <c r="G196" s="94">
        <v>0.10456872086209083</v>
      </c>
      <c r="H196" s="64">
        <v>1569</v>
      </c>
      <c r="I196" s="3"/>
      <c r="J196" s="3"/>
      <c r="K196" s="3"/>
      <c r="L196" s="126"/>
      <c r="M196" s="3"/>
      <c r="AA196" s="5"/>
    </row>
    <row r="197" spans="1:27" ht="15.6" x14ac:dyDescent="0.3">
      <c r="A197" s="21" t="s">
        <v>328</v>
      </c>
      <c r="B197" s="59" t="s">
        <v>325</v>
      </c>
      <c r="C197" s="60" t="s">
        <v>325</v>
      </c>
      <c r="D197" s="61" t="s">
        <v>325</v>
      </c>
      <c r="E197" s="95" t="s">
        <v>325</v>
      </c>
      <c r="F197" s="63">
        <v>123.04461735124599</v>
      </c>
      <c r="G197" s="94">
        <v>1.276261597034479E-2</v>
      </c>
      <c r="H197" s="64">
        <v>299</v>
      </c>
      <c r="I197" s="3"/>
      <c r="J197" s="3"/>
      <c r="K197" s="3"/>
      <c r="L197" s="126"/>
      <c r="M197" s="3"/>
      <c r="AA197" s="5"/>
    </row>
    <row r="198" spans="1:27" ht="15.6" x14ac:dyDescent="0.3">
      <c r="A198" s="21" t="s">
        <v>329</v>
      </c>
      <c r="B198" s="59" t="s">
        <v>325</v>
      </c>
      <c r="C198" s="60" t="s">
        <v>325</v>
      </c>
      <c r="D198" s="61" t="s">
        <v>325</v>
      </c>
      <c r="E198" s="95" t="s">
        <v>325</v>
      </c>
      <c r="F198" s="63">
        <v>1391.4078031070001</v>
      </c>
      <c r="G198" s="94">
        <v>0.14432166015440848</v>
      </c>
      <c r="H198" s="64">
        <v>1545</v>
      </c>
      <c r="I198" s="3"/>
      <c r="J198" s="3"/>
      <c r="K198" s="3"/>
      <c r="L198" s="126"/>
      <c r="M198" s="3"/>
      <c r="AA198" s="5"/>
    </row>
    <row r="199" spans="1:27" ht="15.6" x14ac:dyDescent="0.3">
      <c r="A199" s="21" t="s">
        <v>330</v>
      </c>
      <c r="B199" s="59" t="s">
        <v>325</v>
      </c>
      <c r="C199" s="60" t="s">
        <v>325</v>
      </c>
      <c r="D199" s="61" t="s">
        <v>325</v>
      </c>
      <c r="E199" s="95" t="s">
        <v>325</v>
      </c>
      <c r="F199" s="63">
        <v>584.27185743003088</v>
      </c>
      <c r="G199" s="94">
        <v>6.0602710619783284E-2</v>
      </c>
      <c r="H199" s="64">
        <v>1117</v>
      </c>
      <c r="I199" s="3"/>
      <c r="J199" s="3"/>
      <c r="K199" s="3"/>
      <c r="L199" s="126"/>
      <c r="M199" s="3"/>
      <c r="AA199" s="5"/>
    </row>
    <row r="200" spans="1:27" ht="15.6" x14ac:dyDescent="0.3">
      <c r="A200" s="21" t="s">
        <v>331</v>
      </c>
      <c r="B200" s="59" t="s">
        <v>325</v>
      </c>
      <c r="C200" s="60" t="s">
        <v>325</v>
      </c>
      <c r="D200" s="61" t="s">
        <v>325</v>
      </c>
      <c r="E200" s="95" t="s">
        <v>325</v>
      </c>
      <c r="F200" s="63">
        <v>741.23053691522705</v>
      </c>
      <c r="G200" s="94">
        <v>7.688301115307361E-2</v>
      </c>
      <c r="H200" s="64">
        <v>1035</v>
      </c>
      <c r="I200" s="3"/>
      <c r="J200" s="3"/>
      <c r="K200" s="3"/>
      <c r="L200" s="126"/>
      <c r="M200" s="3"/>
      <c r="AA200" s="5"/>
    </row>
    <row r="201" spans="1:27" ht="15.6" x14ac:dyDescent="0.3">
      <c r="A201" s="21" t="s">
        <v>332</v>
      </c>
      <c r="B201" s="59" t="s">
        <v>325</v>
      </c>
      <c r="C201" s="60" t="s">
        <v>325</v>
      </c>
      <c r="D201" s="61" t="s">
        <v>325</v>
      </c>
      <c r="E201" s="95" t="s">
        <v>325</v>
      </c>
      <c r="F201" s="63">
        <v>650.25532077437299</v>
      </c>
      <c r="G201" s="94">
        <v>6.7446745094312324E-2</v>
      </c>
      <c r="H201" s="64">
        <v>982</v>
      </c>
      <c r="I201" s="3"/>
      <c r="J201" s="3"/>
      <c r="K201" s="3"/>
      <c r="L201" s="126"/>
      <c r="M201" s="3"/>
      <c r="AA201" s="5"/>
    </row>
    <row r="202" spans="1:27" ht="15.6" x14ac:dyDescent="0.3">
      <c r="A202" s="21" t="s">
        <v>333</v>
      </c>
      <c r="B202" s="59" t="s">
        <v>325</v>
      </c>
      <c r="C202" s="60" t="s">
        <v>325</v>
      </c>
      <c r="D202" s="61" t="s">
        <v>325</v>
      </c>
      <c r="E202" s="95" t="s">
        <v>325</v>
      </c>
      <c r="F202" s="63">
        <v>207.604380390318</v>
      </c>
      <c r="G202" s="94">
        <v>2.1533448904306553E-2</v>
      </c>
      <c r="H202" s="64">
        <v>351</v>
      </c>
      <c r="I202" s="3"/>
      <c r="J202" s="3"/>
      <c r="K202" s="3"/>
      <c r="L202" s="126"/>
      <c r="M202" s="3"/>
      <c r="AA202" s="5"/>
    </row>
    <row r="203" spans="1:27" ht="15.6" x14ac:dyDescent="0.3">
      <c r="A203" s="21" t="s">
        <v>254</v>
      </c>
      <c r="B203" s="59" t="s">
        <v>325</v>
      </c>
      <c r="C203" s="60" t="s">
        <v>325</v>
      </c>
      <c r="D203" s="61" t="s">
        <v>325</v>
      </c>
      <c r="E203" s="95" t="s">
        <v>325</v>
      </c>
      <c r="F203" s="63">
        <v>325.67384729637297</v>
      </c>
      <c r="G203" s="94">
        <v>3.3780024954388872E-2</v>
      </c>
      <c r="H203" s="64">
        <v>124</v>
      </c>
      <c r="I203" s="3"/>
      <c r="J203" s="3"/>
      <c r="K203" s="3"/>
      <c r="L203" s="126"/>
      <c r="M203" s="3"/>
      <c r="AA203" s="5"/>
    </row>
    <row r="204" spans="1:27" ht="15.6" customHeight="1" x14ac:dyDescent="0.3">
      <c r="A204" s="119" t="s">
        <v>334</v>
      </c>
      <c r="B204" s="78" t="s">
        <v>164</v>
      </c>
      <c r="C204" s="79"/>
      <c r="D204" s="80" t="s">
        <v>164</v>
      </c>
      <c r="E204" s="79"/>
      <c r="F204" s="81" t="s">
        <v>164</v>
      </c>
      <c r="G204" s="79"/>
      <c r="H204" s="129" t="s">
        <v>164</v>
      </c>
      <c r="I204" s="125"/>
      <c r="J204" s="125"/>
      <c r="K204" s="125"/>
      <c r="AA204" s="5"/>
    </row>
    <row r="205" spans="1:27" ht="15.6" customHeight="1" x14ac:dyDescent="0.3">
      <c r="A205" s="120" t="s">
        <v>335</v>
      </c>
      <c r="B205" s="59">
        <v>6.4682634003741697</v>
      </c>
      <c r="C205" s="94">
        <v>0.24159039997829304</v>
      </c>
      <c r="D205" s="61">
        <v>24.329586667093</v>
      </c>
      <c r="E205" s="95">
        <v>0.26154268568293815</v>
      </c>
      <c r="F205" s="63">
        <v>2238.7770439927299</v>
      </c>
      <c r="G205" s="94">
        <v>0.23221374710068599</v>
      </c>
      <c r="H205" s="64">
        <v>446</v>
      </c>
      <c r="AA205" s="5"/>
    </row>
    <row r="206" spans="1:27" ht="15.6" customHeight="1" x14ac:dyDescent="0.3">
      <c r="A206" s="120" t="s">
        <v>321</v>
      </c>
      <c r="B206" s="59">
        <v>19.611342490576597</v>
      </c>
      <c r="C206" s="94">
        <v>0.73248595227826063</v>
      </c>
      <c r="D206" s="61">
        <v>66.293764322215296</v>
      </c>
      <c r="E206" s="95">
        <v>0.71265695558713849</v>
      </c>
      <c r="F206" s="63">
        <v>7196.3045912170091</v>
      </c>
      <c r="G206" s="94">
        <v>0.74642575904927788</v>
      </c>
      <c r="H206" s="64">
        <v>1397</v>
      </c>
      <c r="I206" s="127"/>
      <c r="J206" s="127"/>
      <c r="K206" s="127"/>
      <c r="AA206" s="5"/>
    </row>
    <row r="207" spans="1:27" ht="15.6" customHeight="1" x14ac:dyDescent="0.3">
      <c r="A207" s="120" t="s">
        <v>336</v>
      </c>
      <c r="B207" s="59">
        <v>0.69407137832545296</v>
      </c>
      <c r="C207" s="94">
        <v>2.5923647743447104E-2</v>
      </c>
      <c r="D207" s="61">
        <v>2.40003677458138</v>
      </c>
      <c r="E207" s="95">
        <v>2.5800358729926264E-2</v>
      </c>
      <c r="F207" s="63">
        <v>205.93691750329398</v>
      </c>
      <c r="G207" s="94">
        <v>2.1360493850034329E-2</v>
      </c>
      <c r="H207" s="64">
        <v>47</v>
      </c>
      <c r="AA207" s="5"/>
    </row>
    <row r="208" spans="1:27" ht="15.6" customHeight="1" x14ac:dyDescent="0.3">
      <c r="A208" s="119" t="s">
        <v>337</v>
      </c>
      <c r="B208" s="78" t="s">
        <v>164</v>
      </c>
      <c r="C208" s="79" t="s">
        <v>164</v>
      </c>
      <c r="D208" s="80" t="s">
        <v>164</v>
      </c>
      <c r="E208" s="79" t="s">
        <v>164</v>
      </c>
      <c r="F208" s="81" t="s">
        <v>164</v>
      </c>
      <c r="G208" s="79" t="s">
        <v>164</v>
      </c>
      <c r="H208" s="129" t="s">
        <v>164</v>
      </c>
      <c r="I208" s="123"/>
      <c r="J208" s="123"/>
      <c r="K208" s="123"/>
      <c r="AA208" s="5"/>
    </row>
    <row r="209" spans="1:27" ht="15.6" customHeight="1" x14ac:dyDescent="0.3">
      <c r="A209" s="42" t="s">
        <v>338</v>
      </c>
      <c r="B209" s="66">
        <v>1.4851469356440699</v>
      </c>
      <c r="C209" s="67">
        <v>5.5470412999574469E-2</v>
      </c>
      <c r="D209" s="68">
        <v>6.0601675920746905</v>
      </c>
      <c r="E209" s="69">
        <v>6.5146709206683792E-2</v>
      </c>
      <c r="F209" s="70">
        <v>556.54346868514494</v>
      </c>
      <c r="G209" s="67">
        <v>5.7726625630082379E-2</v>
      </c>
      <c r="H209" s="71">
        <v>97</v>
      </c>
      <c r="I209" s="124"/>
      <c r="J209" s="124"/>
      <c r="K209" s="124"/>
      <c r="L209" s="143"/>
      <c r="AA209" s="5"/>
    </row>
    <row r="210" spans="1:27" ht="15.6" customHeight="1" x14ac:dyDescent="0.3">
      <c r="A210" s="118" t="s">
        <v>339</v>
      </c>
      <c r="B210" s="59">
        <v>0.57867903047310898</v>
      </c>
      <c r="C210" s="60">
        <v>2.1613729957713539E-2</v>
      </c>
      <c r="D210" s="61">
        <v>2.5242536869952197</v>
      </c>
      <c r="E210" s="62">
        <v>2.7135688644260553E-2</v>
      </c>
      <c r="F210" s="63">
        <v>282.38503060856493</v>
      </c>
      <c r="G210" s="60">
        <v>2.9289958220140525E-2</v>
      </c>
      <c r="H210" s="64">
        <v>50</v>
      </c>
      <c r="I210" s="123"/>
      <c r="J210" s="123"/>
      <c r="K210" s="123"/>
      <c r="AA210" s="5"/>
    </row>
    <row r="211" spans="1:27" ht="15.6" customHeight="1" x14ac:dyDescent="0.3">
      <c r="A211" s="118" t="s">
        <v>340</v>
      </c>
      <c r="B211" s="59">
        <v>1.13601514926017</v>
      </c>
      <c r="C211" s="60">
        <v>4.2430299649715661E-2</v>
      </c>
      <c r="D211" s="61">
        <v>4.70693983883847</v>
      </c>
      <c r="E211" s="62">
        <v>5.0599531494010468E-2</v>
      </c>
      <c r="F211" s="63">
        <v>385.26961523948199</v>
      </c>
      <c r="G211" s="60">
        <v>3.9961505429430423E-2</v>
      </c>
      <c r="H211" s="64">
        <v>66</v>
      </c>
      <c r="I211" s="124"/>
      <c r="J211" s="124"/>
      <c r="K211" s="124"/>
      <c r="L211" s="143"/>
      <c r="AA211" s="5"/>
    </row>
    <row r="212" spans="1:27" ht="15.6" customHeight="1" x14ac:dyDescent="0.3">
      <c r="A212" s="42" t="s">
        <v>341</v>
      </c>
      <c r="B212" s="66">
        <v>2.79022725659715</v>
      </c>
      <c r="C212" s="67">
        <v>0.10421531672823443</v>
      </c>
      <c r="D212" s="68">
        <v>11.951381551353</v>
      </c>
      <c r="E212" s="69">
        <v>0.12847716943708631</v>
      </c>
      <c r="F212" s="70">
        <v>964.03866118194492</v>
      </c>
      <c r="G212" s="67">
        <v>9.9993445289103575E-2</v>
      </c>
      <c r="H212" s="71">
        <v>178</v>
      </c>
      <c r="AA212" s="5"/>
    </row>
    <row r="213" spans="1:27" ht="15.6" customHeight="1" x14ac:dyDescent="0.3">
      <c r="A213" s="118" t="s">
        <v>342</v>
      </c>
      <c r="B213" s="59">
        <v>2.2079766127446496</v>
      </c>
      <c r="C213" s="60">
        <v>8.246818659005746E-2</v>
      </c>
      <c r="D213" s="61">
        <v>9.4999282635445095</v>
      </c>
      <c r="E213" s="62">
        <v>0.10212408397399036</v>
      </c>
      <c r="F213" s="63">
        <v>749.34263837022195</v>
      </c>
      <c r="G213" s="60">
        <v>7.7724426550278933E-2</v>
      </c>
      <c r="H213" s="64">
        <v>144</v>
      </c>
      <c r="AA213" s="5"/>
    </row>
    <row r="214" spans="1:27" ht="15.6" customHeight="1" x14ac:dyDescent="0.3">
      <c r="A214" s="118" t="s">
        <v>343</v>
      </c>
      <c r="B214" s="59">
        <v>0.48480713454555596</v>
      </c>
      <c r="C214" s="60">
        <v>1.8107603586523035E-2</v>
      </c>
      <c r="D214" s="61">
        <v>2.4622190693438899</v>
      </c>
      <c r="E214" s="62">
        <v>2.646881745044008E-2</v>
      </c>
      <c r="F214" s="63">
        <v>170.20588001629</v>
      </c>
      <c r="G214" s="60">
        <v>1.7654346279459533E-2</v>
      </c>
      <c r="H214" s="64">
        <v>31</v>
      </c>
      <c r="AA214" s="5"/>
    </row>
    <row r="215" spans="1:27" ht="15.6" customHeight="1" x14ac:dyDescent="0.3">
      <c r="A215" s="118" t="s">
        <v>344</v>
      </c>
      <c r="B215" s="59">
        <v>0.88375941206109099</v>
      </c>
      <c r="C215" s="60">
        <v>3.3008518149101551E-2</v>
      </c>
      <c r="D215" s="61">
        <v>3.98758352618764</v>
      </c>
      <c r="E215" s="62">
        <v>4.286646210207766E-2</v>
      </c>
      <c r="F215" s="63">
        <v>354.722824195763</v>
      </c>
      <c r="G215" s="60">
        <v>3.679308594380222E-2</v>
      </c>
      <c r="H215" s="64">
        <v>60</v>
      </c>
      <c r="AA215" s="5"/>
    </row>
    <row r="216" spans="1:27" ht="15.6" customHeight="1" x14ac:dyDescent="0.3">
      <c r="A216" s="42" t="s">
        <v>345</v>
      </c>
      <c r="B216" s="66">
        <v>3.5895110272391095</v>
      </c>
      <c r="C216" s="67">
        <v>0.13406865971893253</v>
      </c>
      <c r="D216" s="68">
        <v>12.625420491690599</v>
      </c>
      <c r="E216" s="69">
        <v>0.13572307776767126</v>
      </c>
      <c r="F216" s="70">
        <v>1135.4820626824101</v>
      </c>
      <c r="G216" s="67">
        <v>0.11777615160411421</v>
      </c>
      <c r="H216" s="71">
        <v>258</v>
      </c>
      <c r="AA216" s="5"/>
    </row>
    <row r="217" spans="1:27" ht="15.6" customHeight="1" x14ac:dyDescent="0.3">
      <c r="A217" s="118" t="s">
        <v>346</v>
      </c>
      <c r="B217" s="59">
        <v>0.64268411389256108</v>
      </c>
      <c r="C217" s="60">
        <v>2.4004327363356445E-2</v>
      </c>
      <c r="D217" s="61">
        <v>2.12026069784587</v>
      </c>
      <c r="E217" s="62">
        <v>2.2792770171169045E-2</v>
      </c>
      <c r="F217" s="63">
        <v>199.80863057899299</v>
      </c>
      <c r="G217" s="60">
        <v>2.0724846600649414E-2</v>
      </c>
      <c r="H217" s="64">
        <v>39</v>
      </c>
      <c r="AA217" s="5"/>
    </row>
    <row r="218" spans="1:27" ht="15.6" customHeight="1" x14ac:dyDescent="0.3">
      <c r="A218" s="118" t="s">
        <v>347</v>
      </c>
      <c r="B218" s="59">
        <v>0.64610899343806893</v>
      </c>
      <c r="C218" s="60">
        <v>2.4132247017838795E-2</v>
      </c>
      <c r="D218" s="61">
        <v>2.25398925987803</v>
      </c>
      <c r="E218" s="62">
        <v>2.4230350173862433E-2</v>
      </c>
      <c r="F218" s="63">
        <v>207.47923691266399</v>
      </c>
      <c r="G218" s="60">
        <v>2.152046858724049E-2</v>
      </c>
      <c r="H218" s="64">
        <v>40</v>
      </c>
      <c r="AA218" s="5"/>
    </row>
    <row r="219" spans="1:27" ht="15.6" customHeight="1" x14ac:dyDescent="0.3">
      <c r="A219" s="118" t="s">
        <v>348</v>
      </c>
      <c r="B219" s="59">
        <v>2.4594682410253599</v>
      </c>
      <c r="C219" s="60">
        <v>9.1861428532556938E-2</v>
      </c>
      <c r="D219" s="61">
        <v>9.3704312257719593</v>
      </c>
      <c r="E219" s="62">
        <v>0.10073199279256363</v>
      </c>
      <c r="F219" s="63">
        <v>803.70140313110301</v>
      </c>
      <c r="G219" s="60">
        <v>8.3362706827790067E-2</v>
      </c>
      <c r="H219" s="64">
        <v>186</v>
      </c>
      <c r="AA219" s="5"/>
    </row>
    <row r="220" spans="1:27" ht="30.6" customHeight="1" x14ac:dyDescent="0.3">
      <c r="A220" s="22" t="s">
        <v>349</v>
      </c>
      <c r="B220" s="59">
        <v>1.0700603590009898</v>
      </c>
      <c r="C220" s="60">
        <v>3.9966880463929558E-2</v>
      </c>
      <c r="D220" s="61">
        <v>2.9110903949216302</v>
      </c>
      <c r="E220" s="62">
        <v>3.1294177355812039E-2</v>
      </c>
      <c r="F220" s="63">
        <v>263.91510084598099</v>
      </c>
      <c r="G220" s="60">
        <v>2.7374192820292149E-2</v>
      </c>
      <c r="H220" s="64">
        <v>73</v>
      </c>
      <c r="AA220" s="5"/>
    </row>
    <row r="221" spans="1:27" ht="15.6" customHeight="1" x14ac:dyDescent="0.3">
      <c r="A221" s="42" t="s">
        <v>275</v>
      </c>
      <c r="B221" s="66">
        <v>0.97836747016488002</v>
      </c>
      <c r="C221" s="67">
        <v>3.6542140264295836E-2</v>
      </c>
      <c r="D221" s="68">
        <v>3.4380062073925997</v>
      </c>
      <c r="E221" s="69">
        <v>3.6958514305229312E-2</v>
      </c>
      <c r="F221" s="70">
        <v>337.01389865019797</v>
      </c>
      <c r="G221" s="67">
        <v>3.4956254550029868E-2</v>
      </c>
      <c r="H221" s="71">
        <v>64</v>
      </c>
      <c r="AA221" s="5"/>
    </row>
    <row r="222" spans="1:27" ht="15.6" x14ac:dyDescent="0.3">
      <c r="A222" s="25" t="s">
        <v>107</v>
      </c>
      <c r="B222" s="78" t="s">
        <v>164</v>
      </c>
      <c r="C222" s="79"/>
      <c r="D222" s="80" t="s">
        <v>164</v>
      </c>
      <c r="E222" s="79"/>
      <c r="F222" s="81" t="s">
        <v>164</v>
      </c>
      <c r="G222" s="79"/>
      <c r="H222" s="129" t="s">
        <v>164</v>
      </c>
      <c r="I222" s="123"/>
      <c r="J222" s="123"/>
      <c r="K222" s="123"/>
      <c r="AA222" s="5"/>
    </row>
    <row r="223" spans="1:27" ht="15.6" customHeight="1" x14ac:dyDescent="0.3">
      <c r="A223" s="35" t="s">
        <v>350</v>
      </c>
      <c r="B223" s="59">
        <v>4.5669324174594399</v>
      </c>
      <c r="C223" s="60">
        <v>0.17057546378584934</v>
      </c>
      <c r="D223" s="61">
        <v>16.883167180890098</v>
      </c>
      <c r="E223" s="62">
        <v>0.18149378975255884</v>
      </c>
      <c r="F223" s="63">
        <v>1890.7189113432701</v>
      </c>
      <c r="G223" s="60">
        <v>0.19611194616062724</v>
      </c>
      <c r="H223" s="64">
        <v>389</v>
      </c>
      <c r="AA223" s="5"/>
    </row>
    <row r="224" spans="1:27" ht="15.6" customHeight="1" x14ac:dyDescent="0.3">
      <c r="A224" s="35" t="s">
        <v>351</v>
      </c>
      <c r="B224" s="59">
        <v>6.6144749669729395</v>
      </c>
      <c r="C224" s="60">
        <v>0.247051419214771</v>
      </c>
      <c r="D224" s="61">
        <v>18.6052025955393</v>
      </c>
      <c r="E224" s="62">
        <v>0.20000564420167918</v>
      </c>
      <c r="F224" s="63">
        <v>2408.6018257938599</v>
      </c>
      <c r="G224" s="60">
        <v>0.24982856454685096</v>
      </c>
      <c r="H224" s="64">
        <v>518</v>
      </c>
      <c r="AA224" s="5"/>
    </row>
    <row r="225" spans="1:27" ht="15.6" customHeight="1" x14ac:dyDescent="0.3">
      <c r="A225" s="35" t="s">
        <v>352</v>
      </c>
      <c r="B225" s="59">
        <v>5.8298540571861199</v>
      </c>
      <c r="C225" s="60">
        <v>0.2177457358043266</v>
      </c>
      <c r="D225" s="61">
        <v>19.700541384149396</v>
      </c>
      <c r="E225" s="62">
        <v>0.21178051947702681</v>
      </c>
      <c r="F225" s="63">
        <v>2076.84010524512</v>
      </c>
      <c r="G225" s="60">
        <v>0.21541708418979055</v>
      </c>
      <c r="H225" s="64">
        <v>359</v>
      </c>
      <c r="AA225" s="5"/>
    </row>
    <row r="226" spans="1:27" ht="15.6" customHeight="1" x14ac:dyDescent="0.3">
      <c r="A226" s="35" t="s">
        <v>353</v>
      </c>
      <c r="B226" s="59">
        <v>4.43969499358038</v>
      </c>
      <c r="C226" s="60">
        <v>0.16582313101514437</v>
      </c>
      <c r="D226" s="61">
        <v>14.979902281334899</v>
      </c>
      <c r="E226" s="62">
        <v>0.1610337211041665</v>
      </c>
      <c r="F226" s="63">
        <v>1270.1440346509698</v>
      </c>
      <c r="G226" s="60">
        <v>0.1317437600297473</v>
      </c>
      <c r="H226" s="64">
        <v>324</v>
      </c>
      <c r="AA226" s="5"/>
    </row>
    <row r="227" spans="1:27" ht="15.6" customHeight="1" x14ac:dyDescent="0.3">
      <c r="A227" s="35" t="s">
        <v>354</v>
      </c>
      <c r="B227" s="59">
        <v>2.2959263313307399</v>
      </c>
      <c r="C227" s="60">
        <v>8.5753118939900036E-2</v>
      </c>
      <c r="D227" s="61">
        <v>8.9935564434964395</v>
      </c>
      <c r="E227" s="62">
        <v>9.6680594629855371E-2</v>
      </c>
      <c r="F227" s="63">
        <v>817.86643144654499</v>
      </c>
      <c r="G227" s="60">
        <v>8.483195286626552E-2</v>
      </c>
      <c r="H227" s="64">
        <v>186</v>
      </c>
      <c r="AA227" s="5"/>
    </row>
    <row r="228" spans="1:27" ht="15.6" customHeight="1" x14ac:dyDescent="0.3">
      <c r="A228" s="35" t="s">
        <v>355</v>
      </c>
      <c r="B228" s="59">
        <v>3.0267945027465699</v>
      </c>
      <c r="C228" s="60">
        <v>0.11305113124000828</v>
      </c>
      <c r="D228" s="61">
        <v>13.8610178784794</v>
      </c>
      <c r="E228" s="62">
        <v>0.14900573083471472</v>
      </c>
      <c r="F228" s="63">
        <v>1176.84724423328</v>
      </c>
      <c r="G228" s="60">
        <v>0.12206669220671781</v>
      </c>
      <c r="H228" s="64">
        <v>114</v>
      </c>
      <c r="AA228" s="5"/>
    </row>
    <row r="229" spans="1:27" ht="15.6" customHeight="1" x14ac:dyDescent="0.3">
      <c r="A229" s="25" t="s">
        <v>108</v>
      </c>
      <c r="B229" s="78" t="s">
        <v>164</v>
      </c>
      <c r="C229" s="79"/>
      <c r="D229" s="80" t="s">
        <v>164</v>
      </c>
      <c r="E229" s="79"/>
      <c r="F229" s="81" t="s">
        <v>164</v>
      </c>
      <c r="G229" s="79"/>
      <c r="H229" s="129" t="s">
        <v>164</v>
      </c>
      <c r="I229" s="123"/>
      <c r="J229" s="123"/>
      <c r="K229" s="123"/>
      <c r="AA229" s="5"/>
    </row>
    <row r="230" spans="1:27" ht="15.6" customHeight="1" x14ac:dyDescent="0.3">
      <c r="A230" s="22" t="s">
        <v>356</v>
      </c>
      <c r="B230" s="59">
        <v>12.870413600417999</v>
      </c>
      <c r="C230" s="60">
        <v>0.48071146413598115</v>
      </c>
      <c r="D230" s="61">
        <v>44.089139817840497</v>
      </c>
      <c r="E230" s="62">
        <v>0.47395758075105698</v>
      </c>
      <c r="F230" s="63">
        <v>4954.3095159858794</v>
      </c>
      <c r="G230" s="60">
        <v>0.51387822654813808</v>
      </c>
      <c r="H230" s="64">
        <v>793</v>
      </c>
      <c r="AA230" s="5"/>
    </row>
    <row r="231" spans="1:27" ht="15.6" customHeight="1" x14ac:dyDescent="0.3">
      <c r="A231" s="36" t="s">
        <v>357</v>
      </c>
      <c r="B231" s="59">
        <v>13.865738831639201</v>
      </c>
      <c r="C231" s="60">
        <v>0.51788697877338863</v>
      </c>
      <c r="D231" s="61">
        <v>48.801332639360197</v>
      </c>
      <c r="E231" s="62">
        <v>0.52461358172879091</v>
      </c>
      <c r="F231" s="63">
        <v>4668.2336352133398</v>
      </c>
      <c r="G231" s="60">
        <v>0.48420544050292963</v>
      </c>
      <c r="H231" s="64">
        <v>1094</v>
      </c>
      <c r="AA231" s="5"/>
    </row>
    <row r="232" spans="1:27" ht="15.6" customHeight="1" x14ac:dyDescent="0.3">
      <c r="A232" s="36" t="s">
        <v>358</v>
      </c>
      <c r="B232" s="59">
        <v>3.7524837219006894E-2</v>
      </c>
      <c r="C232" s="60">
        <v>1.4015570906305073E-3</v>
      </c>
      <c r="D232" s="61">
        <v>0.13291530668899998</v>
      </c>
      <c r="E232" s="62">
        <v>1.4288375201552933E-3</v>
      </c>
      <c r="F232" s="63">
        <v>18.4754015138166</v>
      </c>
      <c r="G232" s="60">
        <v>1.9163329489307426E-3</v>
      </c>
      <c r="H232" s="64">
        <v>3</v>
      </c>
      <c r="AA232" s="5"/>
    </row>
    <row r="233" spans="1:27" ht="15.6" customHeight="1" x14ac:dyDescent="0.3">
      <c r="A233" s="25" t="s">
        <v>359</v>
      </c>
      <c r="B233" s="78" t="s">
        <v>164</v>
      </c>
      <c r="C233" s="79" t="s">
        <v>164</v>
      </c>
      <c r="D233" s="80" t="s">
        <v>164</v>
      </c>
      <c r="E233" s="79" t="s">
        <v>164</v>
      </c>
      <c r="F233" s="81" t="s">
        <v>164</v>
      </c>
      <c r="G233" s="79" t="s">
        <v>164</v>
      </c>
      <c r="H233" s="129" t="s">
        <v>164</v>
      </c>
      <c r="I233" s="123"/>
      <c r="J233" s="123"/>
      <c r="K233" s="123"/>
      <c r="AA233" s="5"/>
    </row>
    <row r="234" spans="1:27" ht="15.6" customHeight="1" x14ac:dyDescent="0.3">
      <c r="A234" s="36" t="s">
        <v>360</v>
      </c>
      <c r="B234" s="88">
        <v>15.245865435139299</v>
      </c>
      <c r="C234" s="89">
        <v>0.56943486999578141</v>
      </c>
      <c r="D234" s="90">
        <v>48.8577556696927</v>
      </c>
      <c r="E234" s="91">
        <v>0.52522012844450194</v>
      </c>
      <c r="F234" s="92">
        <v>5851.4557008846296</v>
      </c>
      <c r="G234" s="89">
        <v>0.60693335137686133</v>
      </c>
      <c r="H234" s="93">
        <v>1132</v>
      </c>
      <c r="AA234" s="5"/>
    </row>
    <row r="235" spans="1:27" ht="15.6" customHeight="1" x14ac:dyDescent="0.3">
      <c r="A235" s="36" t="s">
        <v>361</v>
      </c>
      <c r="B235" s="88">
        <v>5.4625859674164099</v>
      </c>
      <c r="C235" s="89">
        <v>0.2040282293865151</v>
      </c>
      <c r="D235" s="61">
        <v>20.034395496915998</v>
      </c>
      <c r="E235" s="91">
        <v>0.21536944609851241</v>
      </c>
      <c r="F235" s="92">
        <v>1783.0493402329698</v>
      </c>
      <c r="G235" s="89">
        <v>0.18494408349947705</v>
      </c>
      <c r="H235" s="64">
        <v>376</v>
      </c>
      <c r="AA235" s="5"/>
    </row>
    <row r="236" spans="1:27" ht="15.6" customHeight="1" x14ac:dyDescent="0.3">
      <c r="A236" s="36" t="s">
        <v>362</v>
      </c>
      <c r="B236" s="59">
        <v>1.4437336952574098</v>
      </c>
      <c r="C236" s="60">
        <v>5.3923623592570469E-2</v>
      </c>
      <c r="D236" s="61">
        <v>4.3943577443537194</v>
      </c>
      <c r="E236" s="62">
        <v>4.7239278744689604E-2</v>
      </c>
      <c r="F236" s="63">
        <v>469.42232873520794</v>
      </c>
      <c r="G236" s="60">
        <v>4.8690117768014164E-2</v>
      </c>
      <c r="H236" s="64">
        <v>118</v>
      </c>
      <c r="AA236" s="5"/>
    </row>
    <row r="237" spans="1:27" ht="15.6" customHeight="1" x14ac:dyDescent="0.3">
      <c r="A237" s="36" t="s">
        <v>363</v>
      </c>
      <c r="B237" s="59">
        <v>1.2913258612164999</v>
      </c>
      <c r="C237" s="60">
        <v>4.8231173037195936E-2</v>
      </c>
      <c r="D237" s="61">
        <v>4.9762872782850396</v>
      </c>
      <c r="E237" s="62">
        <v>5.3495012360932057E-2</v>
      </c>
      <c r="F237" s="63">
        <v>349.38895317118198</v>
      </c>
      <c r="G237" s="60">
        <v>3.6239838276512962E-2</v>
      </c>
      <c r="H237" s="64">
        <v>99</v>
      </c>
      <c r="AA237" s="5"/>
    </row>
    <row r="238" spans="1:27" ht="15.6" customHeight="1" x14ac:dyDescent="0.3">
      <c r="A238" s="36" t="s">
        <v>364</v>
      </c>
      <c r="B238" s="59">
        <v>3.0325638561433301</v>
      </c>
      <c r="C238" s="60">
        <v>0.1132666172690186</v>
      </c>
      <c r="D238" s="61">
        <v>13.563072183501999</v>
      </c>
      <c r="E238" s="62">
        <v>0.14580281915691556</v>
      </c>
      <c r="F238" s="63">
        <v>1104.41265747793</v>
      </c>
      <c r="G238" s="60">
        <v>0.11455352475876529</v>
      </c>
      <c r="H238" s="64">
        <v>145</v>
      </c>
      <c r="AA238" s="5"/>
    </row>
    <row r="239" spans="1:27" ht="15.6" customHeight="1" x14ac:dyDescent="0.3">
      <c r="A239" s="36" t="s">
        <v>253</v>
      </c>
      <c r="B239" s="59">
        <v>0.29760245410324299</v>
      </c>
      <c r="C239" s="60">
        <v>1.1115486718918249E-2</v>
      </c>
      <c r="D239" s="61">
        <v>1.19751939114024</v>
      </c>
      <c r="E239" s="62">
        <v>1.2873315194451595E-2</v>
      </c>
      <c r="F239" s="63">
        <v>83.289572211125488</v>
      </c>
      <c r="G239" s="60">
        <v>8.6390843203685373E-3</v>
      </c>
      <c r="H239" s="64">
        <v>20</v>
      </c>
      <c r="AA239" s="5"/>
    </row>
    <row r="240" spans="1:27" ht="15.6" customHeight="1" x14ac:dyDescent="0.3">
      <c r="A240" s="25" t="s">
        <v>365</v>
      </c>
      <c r="B240" s="78" t="s">
        <v>164</v>
      </c>
      <c r="C240" s="79" t="s">
        <v>164</v>
      </c>
      <c r="D240" s="80" t="s">
        <v>164</v>
      </c>
      <c r="E240" s="79" t="s">
        <v>164</v>
      </c>
      <c r="F240" s="81" t="s">
        <v>164</v>
      </c>
      <c r="G240" s="79" t="s">
        <v>164</v>
      </c>
      <c r="H240" s="129" t="s">
        <v>164</v>
      </c>
      <c r="I240" s="123"/>
      <c r="J240" s="123"/>
      <c r="K240" s="123"/>
      <c r="AA240" s="5"/>
    </row>
    <row r="241" spans="1:27" ht="15.6" customHeight="1" x14ac:dyDescent="0.3">
      <c r="A241" s="36" t="s">
        <v>366</v>
      </c>
      <c r="B241" s="59">
        <v>6.8030138282938193</v>
      </c>
      <c r="C241" s="60">
        <v>0.25409336789535941</v>
      </c>
      <c r="D241" s="61">
        <v>23.612405746927099</v>
      </c>
      <c r="E241" s="62">
        <v>0.25383300172704698</v>
      </c>
      <c r="F241" s="63">
        <v>2240.3609875992497</v>
      </c>
      <c r="G241" s="60">
        <v>0.23237803924449418</v>
      </c>
      <c r="H241" s="64">
        <v>498</v>
      </c>
      <c r="AA241" s="5"/>
    </row>
    <row r="242" spans="1:27" ht="15.6" customHeight="1" x14ac:dyDescent="0.3">
      <c r="A242" s="36" t="s">
        <v>367</v>
      </c>
      <c r="B242" s="59">
        <v>19.247247519644098</v>
      </c>
      <c r="C242" s="60">
        <v>0.71888696222281867</v>
      </c>
      <c r="D242" s="61">
        <v>66.990140618676691</v>
      </c>
      <c r="E242" s="62">
        <v>0.72014299015544436</v>
      </c>
      <c r="F242" s="63">
        <v>7088.3829449677596</v>
      </c>
      <c r="G242" s="60">
        <v>0.73523175027736454</v>
      </c>
      <c r="H242" s="64">
        <v>1342</v>
      </c>
      <c r="AA242" s="5"/>
    </row>
    <row r="243" spans="1:27" ht="15.6" customHeight="1" x14ac:dyDescent="0.3">
      <c r="A243" s="36" t="s">
        <v>368</v>
      </c>
      <c r="B243" s="59">
        <v>0.72341592133827404</v>
      </c>
      <c r="C243" s="60">
        <v>2.7019669881821612E-2</v>
      </c>
      <c r="D243" s="61">
        <v>2.4208413982858401</v>
      </c>
      <c r="E243" s="62">
        <v>2.6024008117511096E-2</v>
      </c>
      <c r="F243" s="63">
        <v>312.27462014603498</v>
      </c>
      <c r="G243" s="60">
        <v>3.2390210478140682E-2</v>
      </c>
      <c r="H243" s="64">
        <v>50</v>
      </c>
      <c r="AA243" s="5"/>
    </row>
    <row r="244" spans="1:27" ht="15.6" customHeight="1" x14ac:dyDescent="0.3">
      <c r="A244" s="25" t="s">
        <v>369</v>
      </c>
      <c r="B244" s="78" t="s">
        <v>164</v>
      </c>
      <c r="C244" s="79" t="s">
        <v>164</v>
      </c>
      <c r="D244" s="80" t="s">
        <v>164</v>
      </c>
      <c r="E244" s="79" t="s">
        <v>164</v>
      </c>
      <c r="F244" s="81" t="s">
        <v>164</v>
      </c>
      <c r="G244" s="79" t="s">
        <v>164</v>
      </c>
      <c r="H244" s="129" t="s">
        <v>164</v>
      </c>
      <c r="I244" s="123"/>
      <c r="J244" s="123"/>
      <c r="K244" s="123"/>
      <c r="AA244" s="5"/>
    </row>
    <row r="245" spans="1:27" ht="15.6" customHeight="1" x14ac:dyDescent="0.3">
      <c r="A245" s="36" t="s">
        <v>370</v>
      </c>
      <c r="B245" s="97">
        <v>11.271936552145</v>
      </c>
      <c r="C245" s="98">
        <v>0.42100815807920305</v>
      </c>
      <c r="D245" s="99">
        <v>37.265323805376703</v>
      </c>
      <c r="E245" s="100">
        <v>0.40060166266963959</v>
      </c>
      <c r="F245" s="101">
        <v>4250.3238550243195</v>
      </c>
      <c r="G245" s="98">
        <v>0.44085838356033952</v>
      </c>
      <c r="H245" s="102">
        <v>863</v>
      </c>
      <c r="AA245" s="5"/>
    </row>
    <row r="246" spans="1:27" ht="15.6" customHeight="1" x14ac:dyDescent="0.3">
      <c r="A246" s="36" t="s">
        <v>371</v>
      </c>
      <c r="B246" s="59">
        <v>14.5049935725767</v>
      </c>
      <c r="C246" s="60">
        <v>0.54176321865288657</v>
      </c>
      <c r="D246" s="61">
        <v>52.087622357444801</v>
      </c>
      <c r="E246" s="62">
        <v>0.55994114608739942</v>
      </c>
      <c r="F246" s="63">
        <v>5048.5907372812198</v>
      </c>
      <c r="G246" s="60">
        <v>0.52365740296812424</v>
      </c>
      <c r="H246" s="64">
        <v>967</v>
      </c>
      <c r="AA246" s="5"/>
    </row>
    <row r="247" spans="1:27" ht="15.6" customHeight="1" x14ac:dyDescent="0.3">
      <c r="A247" s="36" t="s">
        <v>372</v>
      </c>
      <c r="B247" s="59">
        <v>0.62743250525539906</v>
      </c>
      <c r="C247" s="60">
        <v>2.3434677984088551E-2</v>
      </c>
      <c r="D247" s="61">
        <v>2.3684064983297497</v>
      </c>
      <c r="E247" s="62">
        <v>2.5460333742533699E-2</v>
      </c>
      <c r="F247" s="63">
        <v>145.30193613429998</v>
      </c>
      <c r="G247" s="60">
        <v>1.5071222541461761E-2</v>
      </c>
      <c r="H247" s="64">
        <v>31</v>
      </c>
      <c r="AA247" s="5"/>
    </row>
    <row r="248" spans="1:27" ht="15.6" customHeight="1" x14ac:dyDescent="0.3">
      <c r="A248" s="36" t="s">
        <v>373</v>
      </c>
      <c r="B248" s="59">
        <v>0.30352261864360602</v>
      </c>
      <c r="C248" s="60">
        <v>1.1336605561907988E-2</v>
      </c>
      <c r="D248" s="61">
        <v>1.0187332825628899</v>
      </c>
      <c r="E248" s="62">
        <v>1.0951367253454837E-2</v>
      </c>
      <c r="F248" s="63">
        <v>140.32458356885098</v>
      </c>
      <c r="G248" s="60">
        <v>1.4554954209621622E-2</v>
      </c>
      <c r="H248" s="64">
        <v>23</v>
      </c>
      <c r="AA248" s="5"/>
    </row>
    <row r="249" spans="1:27" ht="15.6" customHeight="1" x14ac:dyDescent="0.3">
      <c r="A249" s="21" t="s">
        <v>137</v>
      </c>
      <c r="B249" s="59">
        <v>6.5792020655498995E-2</v>
      </c>
      <c r="C249" s="60">
        <v>2.457339721914024E-3</v>
      </c>
      <c r="D249" s="61">
        <v>0.28330182017546796</v>
      </c>
      <c r="E249" s="62">
        <v>3.0454902469746691E-3</v>
      </c>
      <c r="F249" s="63">
        <v>56.477440704347792</v>
      </c>
      <c r="G249" s="60">
        <v>5.8580367204515583E-3</v>
      </c>
      <c r="H249" s="64">
        <v>6</v>
      </c>
      <c r="I249" s="123"/>
      <c r="J249" s="123"/>
      <c r="K249" s="123"/>
      <c r="AA249" s="5"/>
    </row>
    <row r="250" spans="1:27" ht="15.6" customHeight="1" x14ac:dyDescent="0.3">
      <c r="A250" s="25" t="s">
        <v>374</v>
      </c>
      <c r="B250" s="78" t="s">
        <v>164</v>
      </c>
      <c r="C250" s="79" t="s">
        <v>164</v>
      </c>
      <c r="D250" s="80" t="s">
        <v>164</v>
      </c>
      <c r="E250" s="79" t="s">
        <v>164</v>
      </c>
      <c r="F250" s="81" t="s">
        <v>164</v>
      </c>
      <c r="G250" s="79" t="s">
        <v>164</v>
      </c>
      <c r="H250" s="129" t="s">
        <v>164</v>
      </c>
      <c r="AA250" s="5"/>
    </row>
    <row r="251" spans="1:27" ht="15.6" customHeight="1" x14ac:dyDescent="0.3">
      <c r="A251" s="36" t="s">
        <v>375</v>
      </c>
      <c r="B251" s="59">
        <v>23.919746028391099</v>
      </c>
      <c r="C251" s="60">
        <v>0.89340533195415439</v>
      </c>
      <c r="D251" s="61">
        <v>83.154550245241495</v>
      </c>
      <c r="E251" s="62">
        <v>0.89391014715893979</v>
      </c>
      <c r="F251" s="63">
        <v>8507.7516570182397</v>
      </c>
      <c r="G251" s="60">
        <v>0.88245361322576221</v>
      </c>
      <c r="H251" s="64">
        <v>1648</v>
      </c>
      <c r="AA251" s="5"/>
    </row>
    <row r="252" spans="1:27" ht="15.6" customHeight="1" x14ac:dyDescent="0.3">
      <c r="A252" s="27" t="s">
        <v>376</v>
      </c>
      <c r="B252" s="59">
        <v>1.8920323978931899</v>
      </c>
      <c r="C252" s="60">
        <v>7.0667632946497347E-2</v>
      </c>
      <c r="D252" s="61">
        <v>5.6720422433810196</v>
      </c>
      <c r="E252" s="62">
        <v>6.0974367626534028E-2</v>
      </c>
      <c r="F252" s="63">
        <v>712.16585112634095</v>
      </c>
      <c r="G252" s="60">
        <v>7.3868320782966693E-2</v>
      </c>
      <c r="H252" s="64">
        <v>160</v>
      </c>
      <c r="AA252" s="5"/>
    </row>
    <row r="253" spans="1:27" ht="15.6" customHeight="1" x14ac:dyDescent="0.3">
      <c r="A253" s="36" t="s">
        <v>377</v>
      </c>
      <c r="B253" s="59">
        <v>0.96189884299188588</v>
      </c>
      <c r="C253" s="60">
        <v>3.5927035099347408E-2</v>
      </c>
      <c r="D253" s="61">
        <v>4.1967952752670996</v>
      </c>
      <c r="E253" s="62">
        <v>4.5115485214528454E-2</v>
      </c>
      <c r="F253" s="63">
        <v>421.10104456846096</v>
      </c>
      <c r="G253" s="60">
        <v>4.36780659912702E-2</v>
      </c>
      <c r="H253" s="64">
        <v>82</v>
      </c>
      <c r="I253" s="123"/>
      <c r="J253" s="123"/>
      <c r="K253" s="123"/>
      <c r="AA253" s="5"/>
    </row>
    <row r="254" spans="1:27" ht="15.6" customHeight="1" x14ac:dyDescent="0.3">
      <c r="A254" s="25" t="s">
        <v>378</v>
      </c>
      <c r="B254" s="78" t="s">
        <v>164</v>
      </c>
      <c r="C254" s="79" t="s">
        <v>164</v>
      </c>
      <c r="D254" s="80" t="s">
        <v>164</v>
      </c>
      <c r="E254" s="79" t="s">
        <v>164</v>
      </c>
      <c r="F254" s="81" t="s">
        <v>164</v>
      </c>
      <c r="G254" s="79" t="s">
        <v>164</v>
      </c>
      <c r="H254" s="129" t="s">
        <v>164</v>
      </c>
      <c r="AA254" s="5"/>
    </row>
    <row r="255" spans="1:27" ht="15.6" customHeight="1" x14ac:dyDescent="0.3">
      <c r="A255" s="22" t="s">
        <v>379</v>
      </c>
      <c r="B255" s="59">
        <v>13.042869389524299</v>
      </c>
      <c r="C255" s="60">
        <v>0.48715270817473705</v>
      </c>
      <c r="D255" s="61">
        <v>42.987913694285197</v>
      </c>
      <c r="E255" s="62">
        <v>0.4621194167148211</v>
      </c>
      <c r="F255" s="63">
        <v>4383.8831391225795</v>
      </c>
      <c r="G255" s="60">
        <v>0.45471161736214311</v>
      </c>
      <c r="H255" s="64">
        <v>821</v>
      </c>
      <c r="AA255" s="5"/>
    </row>
    <row r="256" spans="1:27" ht="15.6" customHeight="1" x14ac:dyDescent="0.3">
      <c r="A256" s="22" t="s">
        <v>380</v>
      </c>
      <c r="B256" s="59">
        <v>13.7308078797519</v>
      </c>
      <c r="C256" s="60">
        <v>0.51284729182526301</v>
      </c>
      <c r="D256" s="61">
        <v>50.035474069604497</v>
      </c>
      <c r="E256" s="62">
        <v>0.53788058328518207</v>
      </c>
      <c r="F256" s="63">
        <v>5257.1354135904594</v>
      </c>
      <c r="G256" s="60">
        <v>0.54528838263785562</v>
      </c>
      <c r="H256" s="64">
        <v>1069</v>
      </c>
      <c r="I256" s="123"/>
      <c r="J256" s="123"/>
      <c r="K256" s="123"/>
      <c r="AA256" s="5"/>
    </row>
    <row r="257" spans="1:27" ht="15.6" customHeight="1" x14ac:dyDescent="0.3">
      <c r="A257" s="25" t="s">
        <v>381</v>
      </c>
      <c r="B257" s="78" t="s">
        <v>164</v>
      </c>
      <c r="C257" s="79" t="s">
        <v>164</v>
      </c>
      <c r="D257" s="80" t="s">
        <v>164</v>
      </c>
      <c r="E257" s="79" t="s">
        <v>164</v>
      </c>
      <c r="F257" s="81" t="s">
        <v>164</v>
      </c>
      <c r="G257" s="79" t="s">
        <v>164</v>
      </c>
      <c r="H257" s="129" t="s">
        <v>164</v>
      </c>
      <c r="AA257" s="5"/>
    </row>
    <row r="258" spans="1:27" ht="15.6" customHeight="1" x14ac:dyDescent="0.3">
      <c r="A258" s="22" t="s">
        <v>382</v>
      </c>
      <c r="B258" s="59">
        <v>20.553959192348902</v>
      </c>
      <c r="C258" s="60">
        <v>0.76769279713158201</v>
      </c>
      <c r="D258" s="61">
        <v>72.588750215023197</v>
      </c>
      <c r="E258" s="62">
        <v>0.78032795794609089</v>
      </c>
      <c r="F258" s="63">
        <v>7152.4892894123896</v>
      </c>
      <c r="G258" s="60">
        <v>0.74188108344627435</v>
      </c>
      <c r="H258" s="64">
        <v>1436</v>
      </c>
      <c r="AA258" s="5"/>
    </row>
    <row r="259" spans="1:27" ht="15.6" customHeight="1" x14ac:dyDescent="0.3">
      <c r="A259" s="22" t="s">
        <v>383</v>
      </c>
      <c r="B259" s="59">
        <v>0.80587079206330392</v>
      </c>
      <c r="C259" s="60">
        <v>3.0099369016749557E-2</v>
      </c>
      <c r="D259" s="61">
        <v>2.5848126653082799</v>
      </c>
      <c r="E259" s="62">
        <v>2.7786696737695831E-2</v>
      </c>
      <c r="F259" s="63">
        <v>242.78779289639098</v>
      </c>
      <c r="G259" s="60">
        <v>2.5182794905842059E-2</v>
      </c>
      <c r="H259" s="64">
        <v>54</v>
      </c>
      <c r="AA259" s="5"/>
    </row>
    <row r="260" spans="1:27" ht="15.6" customHeight="1" x14ac:dyDescent="0.3">
      <c r="A260" s="22" t="s">
        <v>384</v>
      </c>
      <c r="B260" s="59">
        <v>2.3185528969962896</v>
      </c>
      <c r="C260" s="60">
        <v>8.659822383296284E-2</v>
      </c>
      <c r="D260" s="61">
        <v>6.9783067263647798</v>
      </c>
      <c r="E260" s="62">
        <v>7.501669090011015E-2</v>
      </c>
      <c r="F260" s="63">
        <v>676.00086586328393</v>
      </c>
      <c r="G260" s="60">
        <v>7.0117162638697814E-2</v>
      </c>
      <c r="H260" s="64">
        <v>162</v>
      </c>
      <c r="AA260" s="5"/>
    </row>
    <row r="261" spans="1:27" ht="15.6" customHeight="1" x14ac:dyDescent="0.3">
      <c r="A261" s="37" t="s">
        <v>385</v>
      </c>
      <c r="B261" s="59">
        <v>0.43602192323653094</v>
      </c>
      <c r="C261" s="60">
        <v>1.6285470197135846E-2</v>
      </c>
      <c r="D261" s="61">
        <v>1.7329337305486299</v>
      </c>
      <c r="E261" s="62">
        <v>1.8629011178856836E-2</v>
      </c>
      <c r="F261" s="63">
        <v>209.605564911713</v>
      </c>
      <c r="G261" s="60">
        <v>2.1741018728018993E-2</v>
      </c>
      <c r="H261" s="64">
        <v>33</v>
      </c>
      <c r="AA261" s="5"/>
    </row>
    <row r="262" spans="1:27" ht="15.6" customHeight="1" x14ac:dyDescent="0.3">
      <c r="A262" s="22" t="s">
        <v>386</v>
      </c>
      <c r="B262" s="59">
        <v>1.6141744485466201</v>
      </c>
      <c r="C262" s="60">
        <v>6.0289605806182846E-2</v>
      </c>
      <c r="D262" s="61">
        <v>5.38396597770054</v>
      </c>
      <c r="E262" s="62">
        <v>5.7877552163183341E-2</v>
      </c>
      <c r="F262" s="63">
        <v>863.86475080482796</v>
      </c>
      <c r="G262" s="60">
        <v>8.9603058647961045E-2</v>
      </c>
      <c r="H262" s="64">
        <v>126</v>
      </c>
      <c r="AA262" s="5"/>
    </row>
    <row r="263" spans="1:27" ht="15.6" customHeight="1" x14ac:dyDescent="0.3">
      <c r="A263" s="22" t="s">
        <v>387</v>
      </c>
      <c r="B263" s="59">
        <v>4.4769539016725597E-2</v>
      </c>
      <c r="C263" s="60">
        <v>1.6721475562156091E-3</v>
      </c>
      <c r="D263" s="61">
        <v>0.13718460303777999</v>
      </c>
      <c r="E263" s="62">
        <v>1.474732390804557E-3</v>
      </c>
      <c r="F263" s="63">
        <v>10.786507270282</v>
      </c>
      <c r="G263" s="60">
        <v>1.1188140766772614E-3</v>
      </c>
      <c r="H263" s="64">
        <v>3</v>
      </c>
      <c r="AA263" s="5"/>
    </row>
    <row r="264" spans="1:27" ht="15.6" customHeight="1" x14ac:dyDescent="0.3">
      <c r="A264" s="22" t="s">
        <v>388</v>
      </c>
      <c r="B264" s="59">
        <v>0.22728615427657001</v>
      </c>
      <c r="C264" s="60">
        <v>8.489164636991774E-3</v>
      </c>
      <c r="D264" s="61">
        <v>0.92261626819925691</v>
      </c>
      <c r="E264" s="62">
        <v>9.9181108146805825E-3</v>
      </c>
      <c r="F264" s="63">
        <v>122.34553613386001</v>
      </c>
      <c r="G264" s="60">
        <v>1.269010483331464E-2</v>
      </c>
      <c r="H264" s="64">
        <v>16</v>
      </c>
      <c r="I264" s="123"/>
      <c r="J264" s="123"/>
      <c r="K264" s="123"/>
      <c r="AA264" s="5"/>
    </row>
    <row r="265" spans="1:27" ht="15.6" customHeight="1" x14ac:dyDescent="0.3">
      <c r="A265" s="22" t="s">
        <v>389</v>
      </c>
      <c r="B265" s="59">
        <v>0.77304232279126994</v>
      </c>
      <c r="C265" s="60">
        <v>2.8873221822179992E-2</v>
      </c>
      <c r="D265" s="61">
        <v>2.6948175777071701</v>
      </c>
      <c r="E265" s="62">
        <v>2.8969247868580281E-2</v>
      </c>
      <c r="F265" s="63">
        <v>363.13824542029397</v>
      </c>
      <c r="G265" s="60">
        <v>3.7665962723212924E-2</v>
      </c>
      <c r="H265" s="64">
        <v>60</v>
      </c>
      <c r="I265" s="123"/>
      <c r="J265" s="123"/>
      <c r="K265" s="123"/>
      <c r="AA265" s="5"/>
    </row>
    <row r="266" spans="1:27" ht="15.6" customHeight="1" x14ac:dyDescent="0.3">
      <c r="A266" s="25" t="s">
        <v>115</v>
      </c>
      <c r="B266" s="78" t="s">
        <v>164</v>
      </c>
      <c r="C266" s="79" t="s">
        <v>164</v>
      </c>
      <c r="D266" s="80" t="s">
        <v>164</v>
      </c>
      <c r="E266" s="79" t="s">
        <v>164</v>
      </c>
      <c r="F266" s="81" t="s">
        <v>164</v>
      </c>
      <c r="G266" s="79" t="s">
        <v>164</v>
      </c>
      <c r="H266" s="129" t="s">
        <v>164</v>
      </c>
      <c r="AA266" s="5"/>
    </row>
    <row r="267" spans="1:27" ht="15.6" customHeight="1" x14ac:dyDescent="0.3">
      <c r="A267" s="118" t="s">
        <v>390</v>
      </c>
      <c r="B267" s="59">
        <v>5.7803429163636695</v>
      </c>
      <c r="C267" s="60">
        <v>0.21589648886209703</v>
      </c>
      <c r="D267" s="61">
        <v>18.735181238777201</v>
      </c>
      <c r="E267" s="62">
        <v>0.20140291263451471</v>
      </c>
      <c r="F267" s="63">
        <v>2307.5593528148397</v>
      </c>
      <c r="G267" s="60">
        <v>0.23934808756959358</v>
      </c>
      <c r="H267" s="64">
        <v>521</v>
      </c>
      <c r="AA267" s="5"/>
    </row>
    <row r="268" spans="1:27" ht="15.6" customHeight="1" x14ac:dyDescent="0.3">
      <c r="A268" s="21" t="s">
        <v>391</v>
      </c>
      <c r="B268" s="59">
        <v>12.858248466486099</v>
      </c>
      <c r="C268" s="60">
        <v>0.48025709495054769</v>
      </c>
      <c r="D268" s="61">
        <v>42.541296288534795</v>
      </c>
      <c r="E268" s="62">
        <v>0.45731828641322425</v>
      </c>
      <c r="F268" s="63">
        <v>4328.3303741421405</v>
      </c>
      <c r="G268" s="60">
        <v>0.44894949122612338</v>
      </c>
      <c r="H268" s="64">
        <v>816</v>
      </c>
      <c r="AA268" s="5"/>
    </row>
    <row r="269" spans="1:27" ht="15.6" customHeight="1" x14ac:dyDescent="0.3">
      <c r="A269" s="21" t="s">
        <v>392</v>
      </c>
      <c r="B269" s="59">
        <v>5.0250811932832491</v>
      </c>
      <c r="C269" s="60">
        <v>0.18768737453370735</v>
      </c>
      <c r="D269" s="61">
        <v>17.485929878116497</v>
      </c>
      <c r="E269" s="62">
        <v>0.18797347955655011</v>
      </c>
      <c r="F269" s="63">
        <v>1770.4954621404599</v>
      </c>
      <c r="G269" s="60">
        <v>0.18364195156975713</v>
      </c>
      <c r="H269" s="64">
        <v>434</v>
      </c>
      <c r="AA269" s="5"/>
    </row>
    <row r="270" spans="1:27" ht="15.6" customHeight="1" x14ac:dyDescent="0.3">
      <c r="A270" s="21" t="s">
        <v>393</v>
      </c>
      <c r="B270" s="59">
        <v>3.0267945027465699</v>
      </c>
      <c r="C270" s="60">
        <v>0.11305113124000828</v>
      </c>
      <c r="D270" s="61">
        <v>13.8610178784794</v>
      </c>
      <c r="E270" s="62">
        <v>0.14900573083471472</v>
      </c>
      <c r="F270" s="63">
        <v>1176.84724423328</v>
      </c>
      <c r="G270" s="60">
        <v>0.12206669220671781</v>
      </c>
      <c r="H270" s="64">
        <v>114</v>
      </c>
      <c r="I270" s="123"/>
      <c r="J270" s="123"/>
      <c r="K270" s="123"/>
      <c r="AA270" s="5"/>
    </row>
    <row r="271" spans="1:27" ht="15.6" customHeight="1" x14ac:dyDescent="0.3">
      <c r="A271" s="21" t="s">
        <v>137</v>
      </c>
      <c r="B271" s="59">
        <v>8.3210190396607792E-2</v>
      </c>
      <c r="C271" s="60">
        <v>3.1079104136395421E-3</v>
      </c>
      <c r="D271" s="61">
        <v>0.39996247998173695</v>
      </c>
      <c r="E271" s="62">
        <v>4.299590560998658E-3</v>
      </c>
      <c r="F271" s="63">
        <v>57.786119382324891</v>
      </c>
      <c r="G271" s="60">
        <v>5.9937774278075078E-3</v>
      </c>
      <c r="H271" s="64">
        <v>5</v>
      </c>
      <c r="I271" s="123"/>
      <c r="J271" s="123"/>
      <c r="K271" s="123"/>
      <c r="AA271" s="5"/>
    </row>
    <row r="272" spans="1:27" ht="15.6" customHeight="1" x14ac:dyDescent="0.3">
      <c r="A272" s="25" t="s">
        <v>394</v>
      </c>
      <c r="B272" s="78" t="s">
        <v>164</v>
      </c>
      <c r="C272" s="79" t="s">
        <v>164</v>
      </c>
      <c r="D272" s="80" t="s">
        <v>164</v>
      </c>
      <c r="E272" s="79" t="s">
        <v>164</v>
      </c>
      <c r="F272" s="81" t="s">
        <v>164</v>
      </c>
      <c r="G272" s="79" t="s">
        <v>164</v>
      </c>
      <c r="H272" s="129" t="s">
        <v>164</v>
      </c>
      <c r="I272" s="124"/>
      <c r="J272" s="124"/>
      <c r="K272" s="124"/>
      <c r="L272" s="143"/>
      <c r="AA272" s="5"/>
    </row>
    <row r="273" spans="1:27" ht="15.6" customHeight="1" x14ac:dyDescent="0.3">
      <c r="A273" s="42" t="s">
        <v>395</v>
      </c>
      <c r="B273" s="66">
        <v>17.941236995273499</v>
      </c>
      <c r="C273" s="67">
        <v>0.67010731528693457</v>
      </c>
      <c r="D273" s="68">
        <v>62.6497844334029</v>
      </c>
      <c r="E273" s="69">
        <v>0.6734842273474243</v>
      </c>
      <c r="F273" s="70">
        <v>6426.7152807865195</v>
      </c>
      <c r="G273" s="67">
        <v>0.66660127720405604</v>
      </c>
      <c r="H273" s="71">
        <v>1243</v>
      </c>
      <c r="AA273" s="5"/>
    </row>
    <row r="274" spans="1:27" ht="15.6" customHeight="1" x14ac:dyDescent="0.3">
      <c r="A274" s="21" t="s">
        <v>396</v>
      </c>
      <c r="B274" s="59">
        <v>4.3529692606861596</v>
      </c>
      <c r="C274" s="60">
        <v>0.1625839146750811</v>
      </c>
      <c r="D274" s="61">
        <v>15.770461652113699</v>
      </c>
      <c r="E274" s="62">
        <v>0.1695322222852392</v>
      </c>
      <c r="F274" s="63">
        <v>1619.40944050762</v>
      </c>
      <c r="G274" s="60">
        <v>0.16797078354878872</v>
      </c>
      <c r="H274" s="64">
        <v>303</v>
      </c>
      <c r="AA274" s="5"/>
    </row>
    <row r="275" spans="1:27" ht="15.6" customHeight="1" x14ac:dyDescent="0.3">
      <c r="A275" s="21" t="s">
        <v>397</v>
      </c>
      <c r="B275" s="59">
        <v>9.5257524186313294</v>
      </c>
      <c r="C275" s="60">
        <v>0.35578797498849696</v>
      </c>
      <c r="D275" s="61">
        <v>31.267345892051498</v>
      </c>
      <c r="E275" s="62">
        <v>0.33612349156121701</v>
      </c>
      <c r="F275" s="63">
        <v>3146.88219803738</v>
      </c>
      <c r="G275" s="60">
        <v>0.32640557435208184</v>
      </c>
      <c r="H275" s="64">
        <v>588</v>
      </c>
      <c r="AA275" s="5"/>
    </row>
    <row r="276" spans="1:27" ht="15.6" customHeight="1" x14ac:dyDescent="0.3">
      <c r="A276" s="21" t="s">
        <v>398</v>
      </c>
      <c r="B276" s="59">
        <v>11.010935506328899</v>
      </c>
      <c r="C276" s="60">
        <v>0.4112597382715284</v>
      </c>
      <c r="D276" s="61">
        <v>38.446682311509292</v>
      </c>
      <c r="E276" s="62">
        <v>0.41330124859668727</v>
      </c>
      <c r="F276" s="63">
        <v>4051.9736295856496</v>
      </c>
      <c r="G276" s="60">
        <v>0.42028480781684585</v>
      </c>
      <c r="H276" s="64">
        <v>792</v>
      </c>
      <c r="I276" s="123"/>
      <c r="J276" s="123"/>
      <c r="K276" s="123"/>
      <c r="AA276" s="5"/>
    </row>
    <row r="277" spans="1:27" ht="15.6" customHeight="1" x14ac:dyDescent="0.3">
      <c r="A277" s="42" t="s">
        <v>399</v>
      </c>
      <c r="B277" s="66">
        <v>8.3354527177818802</v>
      </c>
      <c r="C277" s="67">
        <v>0.31133014094209338</v>
      </c>
      <c r="D277" s="68">
        <v>28.317193154644599</v>
      </c>
      <c r="E277" s="69">
        <v>0.30440939461932826</v>
      </c>
      <c r="F277" s="70">
        <v>2969.9697371020698</v>
      </c>
      <c r="G277" s="67">
        <v>0.30805559815734401</v>
      </c>
      <c r="H277" s="71">
        <v>607</v>
      </c>
      <c r="AA277" s="5"/>
    </row>
    <row r="278" spans="1:27" ht="15.6" customHeight="1" x14ac:dyDescent="0.3">
      <c r="A278" s="22" t="s">
        <v>137</v>
      </c>
      <c r="B278" s="103">
        <v>0.49698755622081947</v>
      </c>
      <c r="C278" s="104">
        <v>1.8562543770972072E-2</v>
      </c>
      <c r="D278" s="103">
        <v>2.0564101758419042</v>
      </c>
      <c r="E278" s="105">
        <v>2.2106378033247449E-2</v>
      </c>
      <c r="F278" s="103">
        <v>244.33353482446137</v>
      </c>
      <c r="G278" s="104">
        <v>2.5343124638599952E-2</v>
      </c>
      <c r="H278" s="64">
        <v>40</v>
      </c>
      <c r="AA278" s="5"/>
    </row>
    <row r="279" spans="1:27" ht="15.6" customHeight="1" x14ac:dyDescent="0.3">
      <c r="A279" s="25" t="s">
        <v>400</v>
      </c>
      <c r="B279" s="78" t="s">
        <v>164</v>
      </c>
      <c r="C279" s="79" t="s">
        <v>164</v>
      </c>
      <c r="D279" s="80" t="s">
        <v>164</v>
      </c>
      <c r="E279" s="79" t="s">
        <v>164</v>
      </c>
      <c r="F279" s="81" t="s">
        <v>164</v>
      </c>
      <c r="G279" s="79" t="s">
        <v>164</v>
      </c>
      <c r="H279" s="129" t="s">
        <v>164</v>
      </c>
      <c r="AA279" s="5"/>
    </row>
    <row r="280" spans="1:27" ht="15.6" x14ac:dyDescent="0.3">
      <c r="A280" s="22" t="s">
        <v>335</v>
      </c>
      <c r="B280" s="59">
        <v>23.170175932433697</v>
      </c>
      <c r="C280" s="60">
        <v>0.86540880056929437</v>
      </c>
      <c r="D280" s="61">
        <v>80.451909427114799</v>
      </c>
      <c r="E280" s="62">
        <v>0.86485679957514183</v>
      </c>
      <c r="F280" s="63">
        <v>8288.8363551254897</v>
      </c>
      <c r="G280" s="60">
        <v>0.85974695617538799</v>
      </c>
      <c r="H280" s="64">
        <v>1596</v>
      </c>
      <c r="AA280" s="5"/>
    </row>
    <row r="281" spans="1:27" ht="15.6" x14ac:dyDescent="0.3">
      <c r="A281" s="22" t="s">
        <v>321</v>
      </c>
      <c r="B281" s="59">
        <v>3.1112912862531301</v>
      </c>
      <c r="C281" s="60">
        <v>0.11620709605786778</v>
      </c>
      <c r="D281" s="61">
        <v>10.3743490456036</v>
      </c>
      <c r="E281" s="62">
        <v>0.11152409404757027</v>
      </c>
      <c r="F281" s="63">
        <v>1063.0547245827099</v>
      </c>
      <c r="G281" s="60">
        <v>0.11026373601195476</v>
      </c>
      <c r="H281" s="64">
        <v>253</v>
      </c>
      <c r="AA281" s="5"/>
    </row>
    <row r="282" spans="1:27" ht="15.6" x14ac:dyDescent="0.3">
      <c r="A282" s="38" t="s">
        <v>401</v>
      </c>
      <c r="B282" s="59">
        <v>0.49221005058937994</v>
      </c>
      <c r="C282" s="60">
        <v>1.8384103372838124E-2</v>
      </c>
      <c r="D282" s="61">
        <v>2.1971292911712599</v>
      </c>
      <c r="E282" s="62">
        <v>2.3619106377290637E-2</v>
      </c>
      <c r="F282" s="63">
        <v>289.12747300484102</v>
      </c>
      <c r="G282" s="60">
        <v>2.9989307812656216E-2</v>
      </c>
      <c r="H282" s="64">
        <v>41</v>
      </c>
      <c r="AA282" s="5"/>
    </row>
    <row r="283" spans="1:27" x14ac:dyDescent="0.3">
      <c r="I283" s="123"/>
      <c r="J283" s="123"/>
      <c r="K283" s="123"/>
      <c r="AA283" s="5"/>
    </row>
    <row r="284" spans="1:27" x14ac:dyDescent="0.3">
      <c r="I284" s="123"/>
      <c r="J284" s="123"/>
      <c r="K284" s="123"/>
      <c r="AA284" s="5"/>
    </row>
    <row r="285" spans="1:27" x14ac:dyDescent="0.3">
      <c r="I285" s="124"/>
      <c r="J285" s="124"/>
      <c r="K285" s="124"/>
      <c r="L285" s="143"/>
      <c r="AA285" s="5"/>
    </row>
    <row r="286" spans="1:27" x14ac:dyDescent="0.3">
      <c r="AA286" s="5"/>
    </row>
    <row r="287" spans="1:27" x14ac:dyDescent="0.3">
      <c r="AA287" s="5"/>
    </row>
    <row r="288" spans="1:27" x14ac:dyDescent="0.3">
      <c r="AA288" s="5"/>
    </row>
    <row r="289" spans="9:27" x14ac:dyDescent="0.3">
      <c r="I289" s="123"/>
      <c r="J289" s="123"/>
      <c r="K289" s="123"/>
      <c r="AA289" s="5"/>
    </row>
    <row r="290" spans="9:27" x14ac:dyDescent="0.3">
      <c r="AA290" s="5"/>
    </row>
    <row r="291" spans="9:27" x14ac:dyDescent="0.3">
      <c r="AA291" s="5"/>
    </row>
    <row r="292" spans="9:27" x14ac:dyDescent="0.3">
      <c r="AA292" s="5"/>
    </row>
    <row r="293" spans="9:27" x14ac:dyDescent="0.3">
      <c r="AA293" s="5"/>
    </row>
    <row r="294" spans="9:27" x14ac:dyDescent="0.3">
      <c r="AA294" s="5"/>
    </row>
    <row r="295" spans="9:27" x14ac:dyDescent="0.3">
      <c r="AA295" s="5"/>
    </row>
    <row r="296" spans="9:27" x14ac:dyDescent="0.3">
      <c r="AA296" s="5"/>
    </row>
    <row r="297" spans="9:27" x14ac:dyDescent="0.3">
      <c r="AA297" s="5"/>
    </row>
    <row r="298" spans="9:27" x14ac:dyDescent="0.3">
      <c r="AA298" s="5"/>
    </row>
    <row r="299" spans="9:27" x14ac:dyDescent="0.3">
      <c r="AA299" s="5"/>
    </row>
    <row r="300" spans="9:27" x14ac:dyDescent="0.3">
      <c r="AA300" s="5"/>
    </row>
    <row r="301" spans="9:27" x14ac:dyDescent="0.3">
      <c r="AA301" s="5"/>
    </row>
    <row r="302" spans="9:27" x14ac:dyDescent="0.3">
      <c r="AA302" s="5"/>
    </row>
    <row r="303" spans="9:27" x14ac:dyDescent="0.3">
      <c r="AA303" s="5"/>
    </row>
    <row r="304" spans="9:27" x14ac:dyDescent="0.3">
      <c r="AA304" s="5"/>
    </row>
    <row r="305" spans="27:27" x14ac:dyDescent="0.3">
      <c r="AA305" s="5"/>
    </row>
    <row r="306" spans="27:27" x14ac:dyDescent="0.3">
      <c r="AA306" s="5"/>
    </row>
    <row r="307" spans="27:27" x14ac:dyDescent="0.3">
      <c r="AA307" s="5"/>
    </row>
    <row r="308" spans="27:27" x14ac:dyDescent="0.3">
      <c r="AA308" s="5"/>
    </row>
    <row r="309" spans="27:27" x14ac:dyDescent="0.3">
      <c r="AA309" s="5"/>
    </row>
    <row r="310" spans="27:27" x14ac:dyDescent="0.3">
      <c r="AA310" s="5"/>
    </row>
    <row r="311" spans="27:27" x14ac:dyDescent="0.3">
      <c r="AA311" s="5"/>
    </row>
    <row r="312" spans="27:27" x14ac:dyDescent="0.3">
      <c r="AA312" s="5"/>
    </row>
    <row r="313" spans="27:27" x14ac:dyDescent="0.3">
      <c r="AA313" s="5"/>
    </row>
    <row r="314" spans="27:27" x14ac:dyDescent="0.3">
      <c r="AA314" s="5"/>
    </row>
    <row r="315" spans="27:27" x14ac:dyDescent="0.3">
      <c r="AA315" s="5"/>
    </row>
    <row r="316" spans="27:27" x14ac:dyDescent="0.3">
      <c r="AA316" s="5"/>
    </row>
    <row r="317" spans="27:27" x14ac:dyDescent="0.3">
      <c r="AA317" s="5"/>
    </row>
    <row r="318" spans="27:27" x14ac:dyDescent="0.3">
      <c r="AA318" s="5"/>
    </row>
  </sheetData>
  <conditionalFormatting sqref="H6">
    <cfRule type="cellIs" dxfId="39" priority="5" operator="between">
      <formula>30</formula>
      <formula>99</formula>
    </cfRule>
    <cfRule type="cellIs" dxfId="38" priority="6" operator="between">
      <formula>0</formula>
      <formula>29</formula>
    </cfRule>
  </conditionalFormatting>
  <conditionalFormatting sqref="H8:H9">
    <cfRule type="cellIs" dxfId="37" priority="7" operator="between">
      <formula>30</formula>
      <formula>99</formula>
    </cfRule>
    <cfRule type="cellIs" dxfId="36" priority="8" operator="between">
      <formula>0</formula>
      <formula>29</formula>
    </cfRule>
  </conditionalFormatting>
  <conditionalFormatting sqref="H11:H22 H24:H27 H41:H45 H47:H67 H69:H72 H74:H85 H87:H115 H117:H141 H143:H145 H147:H158 H160:H169 H171:H173 H175:H179 H181:H182 H184:H192 H205:H207 H209:H221 H223:H228 H230:H232 H234:H239 H241:H243 H245:H249 H251:H253 H255:H256 H258:H265 H267:H271 H273:H278 H280:H282">
    <cfRule type="cellIs" dxfId="35" priority="11" operator="between">
      <formula>30</formula>
      <formula>99</formula>
    </cfRule>
    <cfRule type="cellIs" dxfId="34" priority="12" operator="between">
      <formula>0</formula>
      <formula>29</formula>
    </cfRule>
  </conditionalFormatting>
  <conditionalFormatting sqref="H29:H39">
    <cfRule type="cellIs" dxfId="33" priority="9" operator="between">
      <formula>30</formula>
      <formula>99</formula>
    </cfRule>
    <cfRule type="cellIs" dxfId="32" priority="10" operator="between">
      <formula>0</formula>
      <formula>29</formula>
    </cfRule>
  </conditionalFormatting>
  <conditionalFormatting sqref="H194:H203">
    <cfRule type="cellIs" dxfId="31" priority="1" operator="between">
      <formula>30</formula>
      <formula>99</formula>
    </cfRule>
    <cfRule type="cellIs" dxfId="30" priority="2" operator="between">
      <formula>0</formula>
      <formula>29</formula>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83150-0AAA-4BC8-A3B7-5467AEB79FA4}">
  <dimension ref="A1:M318"/>
  <sheetViews>
    <sheetView zoomScale="70" zoomScaleNormal="70" workbookViewId="0">
      <pane ySplit="6" topLeftCell="A7" activePane="bottomLeft" state="frozen"/>
      <selection pane="bottomLeft" activeCell="I300" sqref="I300"/>
    </sheetView>
  </sheetViews>
  <sheetFormatPr defaultRowHeight="14.4" x14ac:dyDescent="0.3"/>
  <cols>
    <col min="1" max="1" width="95.6640625" style="12" customWidth="1"/>
    <col min="2" max="3" width="20.6640625" style="16" customWidth="1"/>
    <col min="4" max="4" width="20.6640625" style="17" customWidth="1"/>
    <col min="5" max="8" width="20.6640625" style="16" customWidth="1"/>
    <col min="10" max="12" width="18.6640625" customWidth="1"/>
    <col min="13" max="13" width="12.33203125" customWidth="1"/>
  </cols>
  <sheetData>
    <row r="1" spans="1:12" ht="25.95" customHeight="1" x14ac:dyDescent="0.4">
      <c r="A1" s="18" t="s">
        <v>405</v>
      </c>
      <c r="B1" s="1"/>
      <c r="C1" s="1"/>
      <c r="D1" s="9"/>
      <c r="E1" s="1"/>
      <c r="F1" s="1"/>
      <c r="G1" s="1"/>
      <c r="H1" s="1"/>
    </row>
    <row r="2" spans="1:12" ht="15.45" customHeight="1" x14ac:dyDescent="0.3">
      <c r="A2" s="11" t="s">
        <v>119</v>
      </c>
      <c r="B2" s="1"/>
      <c r="C2" s="1"/>
      <c r="D2" s="9"/>
      <c r="E2" s="1"/>
      <c r="F2" s="1"/>
      <c r="G2" s="1"/>
      <c r="H2" s="1"/>
    </row>
    <row r="3" spans="1:12" ht="15.45" customHeight="1" x14ac:dyDescent="0.3">
      <c r="A3" s="11" t="s">
        <v>120</v>
      </c>
      <c r="B3" s="1"/>
      <c r="C3" s="1"/>
      <c r="D3" s="9"/>
      <c r="E3" s="1"/>
      <c r="F3" s="1"/>
      <c r="G3" s="1"/>
      <c r="H3" s="1"/>
    </row>
    <row r="4" spans="1:12" ht="15.45" customHeight="1" x14ac:dyDescent="0.3">
      <c r="A4" s="11" t="s">
        <v>121</v>
      </c>
      <c r="B4" s="1"/>
      <c r="C4" s="1"/>
      <c r="D4" s="10"/>
      <c r="E4" s="6"/>
      <c r="F4" s="7"/>
      <c r="G4" s="7"/>
      <c r="H4" s="7"/>
    </row>
    <row r="5" spans="1:12" ht="27" customHeight="1" x14ac:dyDescent="0.4">
      <c r="A5" s="2" t="s">
        <v>122</v>
      </c>
      <c r="B5" s="39" t="s">
        <v>123</v>
      </c>
      <c r="C5" s="40" t="s">
        <v>124</v>
      </c>
      <c r="D5" s="40" t="s">
        <v>125</v>
      </c>
      <c r="E5" s="40" t="s">
        <v>126</v>
      </c>
      <c r="F5" s="41" t="s">
        <v>127</v>
      </c>
      <c r="G5" s="40" t="s">
        <v>128</v>
      </c>
      <c r="H5" s="40" t="s">
        <v>129</v>
      </c>
      <c r="L5" s="8"/>
    </row>
    <row r="6" spans="1:12" ht="15.6" x14ac:dyDescent="0.3">
      <c r="A6" s="44" t="s">
        <v>406</v>
      </c>
      <c r="B6" s="135">
        <v>33.796160667934899</v>
      </c>
      <c r="C6" s="136">
        <v>1</v>
      </c>
      <c r="D6" s="137">
        <v>93.223104602862804</v>
      </c>
      <c r="E6" s="138">
        <v>1</v>
      </c>
      <c r="F6" s="139">
        <v>6896.4257898175601</v>
      </c>
      <c r="G6" s="136">
        <v>1</v>
      </c>
      <c r="H6" s="140">
        <v>2461</v>
      </c>
    </row>
    <row r="7" spans="1:12" ht="14.7" customHeight="1" x14ac:dyDescent="0.3">
      <c r="A7" s="25" t="s">
        <v>407</v>
      </c>
      <c r="B7" s="78"/>
      <c r="C7" s="79"/>
      <c r="D7" s="80"/>
      <c r="E7" s="79"/>
      <c r="F7" s="81"/>
      <c r="G7" s="79"/>
      <c r="H7" s="129"/>
    </row>
    <row r="8" spans="1:12" ht="15.6" x14ac:dyDescent="0.3">
      <c r="A8" s="23" t="s">
        <v>134</v>
      </c>
      <c r="B8" s="59">
        <v>8.205902329073659</v>
      </c>
      <c r="C8" s="60">
        <v>0.24280575565079646</v>
      </c>
      <c r="D8" s="61">
        <v>27.935850700720501</v>
      </c>
      <c r="E8" s="62">
        <v>0.2996665989588016</v>
      </c>
      <c r="F8" s="63">
        <v>2027.59000924568</v>
      </c>
      <c r="G8" s="60">
        <v>0.29400592002880355</v>
      </c>
      <c r="H8" s="64">
        <v>599</v>
      </c>
    </row>
    <row r="9" spans="1:12" ht="15.6" x14ac:dyDescent="0.3">
      <c r="A9" s="23" t="s">
        <v>135</v>
      </c>
      <c r="B9" s="59">
        <v>13.3817337940835</v>
      </c>
      <c r="C9" s="60">
        <v>0.39595426017665414</v>
      </c>
      <c r="D9" s="61">
        <v>34.250822397599798</v>
      </c>
      <c r="E9" s="62">
        <v>0.36740701292357497</v>
      </c>
      <c r="F9" s="63">
        <v>3202.6270885774297</v>
      </c>
      <c r="G9" s="60">
        <v>0.46438940781557408</v>
      </c>
      <c r="H9" s="65">
        <v>985</v>
      </c>
    </row>
    <row r="10" spans="1:12" ht="15.6" x14ac:dyDescent="0.3">
      <c r="A10" s="23" t="s">
        <v>136</v>
      </c>
      <c r="B10" s="59">
        <v>12.208524544777701</v>
      </c>
      <c r="C10" s="60">
        <v>0.36123998417254827</v>
      </c>
      <c r="D10" s="61">
        <v>31.036431504542296</v>
      </c>
      <c r="E10" s="62">
        <v>0.33292638811762115</v>
      </c>
      <c r="F10" s="63">
        <v>1666.20869199445</v>
      </c>
      <c r="G10" s="60">
        <v>0.24160467215562226</v>
      </c>
      <c r="H10" s="64">
        <v>877</v>
      </c>
    </row>
    <row r="11" spans="1:12" ht="15.6" x14ac:dyDescent="0.3">
      <c r="A11" s="22" t="s">
        <v>137</v>
      </c>
      <c r="B11" s="59">
        <v>0</v>
      </c>
      <c r="C11" s="60">
        <v>0</v>
      </c>
      <c r="D11" s="61">
        <v>0</v>
      </c>
      <c r="E11" s="62">
        <v>0</v>
      </c>
      <c r="F11" s="63">
        <v>0</v>
      </c>
      <c r="G11" s="60">
        <v>0</v>
      </c>
      <c r="H11" s="64">
        <v>0</v>
      </c>
    </row>
    <row r="12" spans="1:12" ht="15.6" x14ac:dyDescent="0.3">
      <c r="A12" s="25" t="s">
        <v>88</v>
      </c>
      <c r="B12" s="78" t="s">
        <v>164</v>
      </c>
      <c r="C12" s="79" t="s">
        <v>164</v>
      </c>
      <c r="D12" s="80" t="s">
        <v>164</v>
      </c>
      <c r="E12" s="79" t="s">
        <v>164</v>
      </c>
      <c r="F12" s="81" t="s">
        <v>164</v>
      </c>
      <c r="G12" s="79" t="s">
        <v>164</v>
      </c>
      <c r="H12" s="129" t="s">
        <v>164</v>
      </c>
      <c r="I12" s="123"/>
      <c r="J12" s="123"/>
      <c r="K12" s="123"/>
      <c r="L12" s="8"/>
    </row>
    <row r="13" spans="1:12" ht="15.6" x14ac:dyDescent="0.3">
      <c r="A13" s="26" t="s">
        <v>165</v>
      </c>
      <c r="B13" s="82">
        <v>3.0228159750033599</v>
      </c>
      <c r="C13" s="83">
        <v>8.944258505290352E-2</v>
      </c>
      <c r="D13" s="84">
        <v>10.1962618897153</v>
      </c>
      <c r="E13" s="85">
        <v>0.10937483720534857</v>
      </c>
      <c r="F13" s="86">
        <v>475.92532517633799</v>
      </c>
      <c r="G13" s="83">
        <v>6.901043231394334E-2</v>
      </c>
      <c r="H13" s="87">
        <v>234</v>
      </c>
      <c r="L13" s="8"/>
    </row>
    <row r="14" spans="1:12" ht="15.6" x14ac:dyDescent="0.3">
      <c r="A14" s="26" t="s">
        <v>166</v>
      </c>
      <c r="B14" s="59">
        <v>2.0322280406542497</v>
      </c>
      <c r="C14" s="60">
        <v>6.0131920327340195E-2</v>
      </c>
      <c r="D14" s="61">
        <v>4.4376689637502595</v>
      </c>
      <c r="E14" s="62">
        <v>4.7602672992441641E-2</v>
      </c>
      <c r="F14" s="63">
        <v>278.10088003691294</v>
      </c>
      <c r="G14" s="60">
        <v>4.0325363965711562E-2</v>
      </c>
      <c r="H14" s="64">
        <v>126</v>
      </c>
      <c r="L14" s="8"/>
    </row>
    <row r="15" spans="1:12" ht="15.6" x14ac:dyDescent="0.3">
      <c r="A15" s="26" t="s">
        <v>167</v>
      </c>
      <c r="B15" s="59">
        <v>2.5783207706578697</v>
      </c>
      <c r="C15" s="60">
        <v>7.6290345403172602E-2</v>
      </c>
      <c r="D15" s="61">
        <v>6.1318139736083701</v>
      </c>
      <c r="E15" s="62">
        <v>6.5775689403719639E-2</v>
      </c>
      <c r="F15" s="63">
        <v>492.96480418950301</v>
      </c>
      <c r="G15" s="60">
        <v>7.1481201888281901E-2</v>
      </c>
      <c r="H15" s="64">
        <v>190</v>
      </c>
      <c r="L15" s="8"/>
    </row>
    <row r="16" spans="1:12" ht="15.6" x14ac:dyDescent="0.3">
      <c r="A16" s="26" t="s">
        <v>168</v>
      </c>
      <c r="B16" s="59">
        <v>2.6067317489139499</v>
      </c>
      <c r="C16" s="60">
        <v>7.7131002380017771E-2</v>
      </c>
      <c r="D16" s="61">
        <v>6.2439548189364995</v>
      </c>
      <c r="E16" s="62">
        <v>6.6978619147433471E-2</v>
      </c>
      <c r="F16" s="63">
        <v>537.04950724985599</v>
      </c>
      <c r="G16" s="60">
        <v>7.7873600560278519E-2</v>
      </c>
      <c r="H16" s="64">
        <v>194</v>
      </c>
      <c r="L16" s="8"/>
    </row>
    <row r="17" spans="1:12" ht="15.6" x14ac:dyDescent="0.3">
      <c r="A17" s="26" t="s">
        <v>169</v>
      </c>
      <c r="B17" s="59">
        <v>2.7643760807353899</v>
      </c>
      <c r="C17" s="60">
        <v>8.1795565712237034E-2</v>
      </c>
      <c r="D17" s="61">
        <v>6.5178573790419794</v>
      </c>
      <c r="E17" s="62">
        <v>6.9916759442935586E-2</v>
      </c>
      <c r="F17" s="63">
        <v>549.35462684142192</v>
      </c>
      <c r="G17" s="60">
        <v>7.9657875482765789E-2</v>
      </c>
      <c r="H17" s="64">
        <v>208</v>
      </c>
      <c r="L17" s="8"/>
    </row>
    <row r="18" spans="1:12" ht="15.6" x14ac:dyDescent="0.3">
      <c r="A18" s="26" t="s">
        <v>170</v>
      </c>
      <c r="B18" s="59">
        <v>2.8216551398643799</v>
      </c>
      <c r="C18" s="60">
        <v>8.3490404948320301E-2</v>
      </c>
      <c r="D18" s="61">
        <v>7.4870324575668699</v>
      </c>
      <c r="E18" s="62">
        <v>8.0313056398005317E-2</v>
      </c>
      <c r="F18" s="63">
        <v>556.37272307856404</v>
      </c>
      <c r="G18" s="60">
        <v>8.0675518019788978E-2</v>
      </c>
      <c r="H18" s="64">
        <v>225</v>
      </c>
      <c r="L18" s="8"/>
    </row>
    <row r="19" spans="1:12" ht="15.6" x14ac:dyDescent="0.3">
      <c r="A19" s="26" t="s">
        <v>171</v>
      </c>
      <c r="B19" s="59">
        <v>2.3591204284327101</v>
      </c>
      <c r="C19" s="60">
        <v>6.98043914399719E-2</v>
      </c>
      <c r="D19" s="61">
        <v>6.44681644062707</v>
      </c>
      <c r="E19" s="62">
        <v>6.9154706530006438E-2</v>
      </c>
      <c r="F19" s="63">
        <v>503.204799724753</v>
      </c>
      <c r="G19" s="60">
        <v>7.2966028354531878E-2</v>
      </c>
      <c r="H19" s="64">
        <v>177</v>
      </c>
      <c r="L19" s="8"/>
    </row>
    <row r="20" spans="1:12" ht="15.6" x14ac:dyDescent="0.3">
      <c r="A20" s="26" t="s">
        <v>172</v>
      </c>
      <c r="B20" s="59">
        <v>4.0428562740170895</v>
      </c>
      <c r="C20" s="60">
        <v>0.11962472050421007</v>
      </c>
      <c r="D20" s="61">
        <v>12.487205271368399</v>
      </c>
      <c r="E20" s="62">
        <v>0.13394968258743153</v>
      </c>
      <c r="F20" s="63">
        <v>848.34765062066492</v>
      </c>
      <c r="G20" s="60">
        <v>0.12301265560969769</v>
      </c>
      <c r="H20" s="64">
        <v>289</v>
      </c>
      <c r="L20" s="8"/>
    </row>
    <row r="21" spans="1:12" ht="15.6" x14ac:dyDescent="0.3">
      <c r="A21" s="26" t="s">
        <v>173</v>
      </c>
      <c r="B21" s="59">
        <v>3.0351671160827798</v>
      </c>
      <c r="C21" s="60">
        <v>8.9808044940515502E-2</v>
      </c>
      <c r="D21" s="61">
        <v>8.7916689830233494</v>
      </c>
      <c r="E21" s="62">
        <v>9.4307833025691401E-2</v>
      </c>
      <c r="F21" s="63">
        <v>607.76212007491802</v>
      </c>
      <c r="G21" s="60">
        <v>8.8127116654001705E-2</v>
      </c>
      <c r="H21" s="64">
        <v>253</v>
      </c>
      <c r="L21" s="8"/>
    </row>
    <row r="22" spans="1:12" ht="15.6" x14ac:dyDescent="0.3">
      <c r="A22" s="26" t="s">
        <v>174</v>
      </c>
      <c r="B22" s="59">
        <v>2.3002809534608097</v>
      </c>
      <c r="C22" s="60">
        <v>6.8063380810095067E-2</v>
      </c>
      <c r="D22" s="61">
        <v>6.4876811648452799</v>
      </c>
      <c r="E22" s="62">
        <v>6.9593060566726164E-2</v>
      </c>
      <c r="F22" s="63">
        <v>561.20386226347989</v>
      </c>
      <c r="G22" s="60">
        <v>8.1376045993576354E-2</v>
      </c>
      <c r="H22" s="64">
        <v>176</v>
      </c>
      <c r="L22" s="8"/>
    </row>
    <row r="23" spans="1:12" ht="15.6" x14ac:dyDescent="0.3">
      <c r="A23" s="26" t="s">
        <v>175</v>
      </c>
      <c r="B23" s="59">
        <v>2.7585704384663501</v>
      </c>
      <c r="C23" s="60">
        <v>8.1623781635161444E-2</v>
      </c>
      <c r="D23" s="61">
        <v>8.6270939877157193</v>
      </c>
      <c r="E23" s="62">
        <v>9.2542444541702046E-2</v>
      </c>
      <c r="F23" s="63">
        <v>800.94669238093604</v>
      </c>
      <c r="G23" s="60">
        <v>0.11613939115585328</v>
      </c>
      <c r="H23" s="64">
        <v>165</v>
      </c>
      <c r="L23" s="8"/>
    </row>
    <row r="24" spans="1:12" ht="15.6" x14ac:dyDescent="0.3">
      <c r="A24" s="26" t="s">
        <v>176</v>
      </c>
      <c r="B24" s="59">
        <v>3.4740377016459698</v>
      </c>
      <c r="C24" s="60">
        <v>0.10279385684605485</v>
      </c>
      <c r="D24" s="61">
        <v>9.3680492726635194</v>
      </c>
      <c r="E24" s="62">
        <v>0.10049063815855618</v>
      </c>
      <c r="F24" s="63">
        <v>685.19279818020595</v>
      </c>
      <c r="G24" s="60">
        <v>9.9354770001568046E-2</v>
      </c>
      <c r="H24" s="64">
        <v>224</v>
      </c>
      <c r="L24" s="8"/>
    </row>
    <row r="25" spans="1:12" ht="15.6" x14ac:dyDescent="0.3">
      <c r="A25" s="25" t="s">
        <v>89</v>
      </c>
      <c r="B25" s="78" t="s">
        <v>164</v>
      </c>
      <c r="C25" s="79" t="s">
        <v>164</v>
      </c>
      <c r="D25" s="80" t="s">
        <v>164</v>
      </c>
      <c r="E25" s="79" t="s">
        <v>164</v>
      </c>
      <c r="F25" s="81" t="s">
        <v>164</v>
      </c>
      <c r="G25" s="79" t="s">
        <v>164</v>
      </c>
      <c r="H25" s="129" t="s">
        <v>164</v>
      </c>
      <c r="I25" s="123"/>
      <c r="J25" s="123"/>
      <c r="K25" s="123"/>
      <c r="L25" s="8"/>
    </row>
    <row r="26" spans="1:12" ht="15.6" x14ac:dyDescent="0.3">
      <c r="A26" s="22" t="s">
        <v>177</v>
      </c>
      <c r="B26" s="59">
        <v>7.6333647863154894</v>
      </c>
      <c r="C26" s="60">
        <v>0.22586485078341662</v>
      </c>
      <c r="D26" s="61">
        <v>20.765744827073899</v>
      </c>
      <c r="E26" s="62">
        <v>0.22275319960150952</v>
      </c>
      <c r="F26" s="63">
        <v>1246.99100940275</v>
      </c>
      <c r="G26" s="60">
        <v>0.18081699816793625</v>
      </c>
      <c r="H26" s="64">
        <v>550</v>
      </c>
      <c r="L26" s="8"/>
    </row>
    <row r="27" spans="1:12" ht="15.6" x14ac:dyDescent="0.3">
      <c r="A27" s="22" t="s">
        <v>178</v>
      </c>
      <c r="B27" s="59">
        <v>8.1927629695137298</v>
      </c>
      <c r="C27" s="60">
        <v>0.24241697304057541</v>
      </c>
      <c r="D27" s="61">
        <v>20.248844655545302</v>
      </c>
      <c r="E27" s="62">
        <v>0.21720843498837386</v>
      </c>
      <c r="F27" s="63">
        <v>1642.77685716984</v>
      </c>
      <c r="G27" s="60">
        <v>0.23820699406283302</v>
      </c>
      <c r="H27" s="64">
        <v>627</v>
      </c>
      <c r="L27" s="8"/>
    </row>
    <row r="28" spans="1:12" ht="15.6" x14ac:dyDescent="0.3">
      <c r="A28" s="22" t="s">
        <v>179</v>
      </c>
      <c r="B28" s="59">
        <v>9.4371438185325793</v>
      </c>
      <c r="C28" s="60">
        <v>0.27923715688469747</v>
      </c>
      <c r="D28" s="61">
        <v>27.725690695018898</v>
      </c>
      <c r="E28" s="62">
        <v>0.29741222214313023</v>
      </c>
      <c r="F28" s="63">
        <v>1959.31457042033</v>
      </c>
      <c r="G28" s="60">
        <v>0.28410580061823043</v>
      </c>
      <c r="H28" s="64">
        <v>719</v>
      </c>
      <c r="L28" s="8"/>
    </row>
    <row r="29" spans="1:12" ht="15.6" x14ac:dyDescent="0.3">
      <c r="A29" s="22" t="s">
        <v>180</v>
      </c>
      <c r="B29" s="59">
        <v>8.5328890935731199</v>
      </c>
      <c r="C29" s="60">
        <v>0.25248101929131106</v>
      </c>
      <c r="D29" s="61">
        <v>24.4828244252245</v>
      </c>
      <c r="E29" s="62">
        <v>0.26262614326698419</v>
      </c>
      <c r="F29" s="63">
        <v>2047.3433528246198</v>
      </c>
      <c r="G29" s="60">
        <v>0.29687020715099738</v>
      </c>
      <c r="H29" s="64">
        <v>565</v>
      </c>
      <c r="L29" s="8"/>
    </row>
    <row r="30" spans="1:12" ht="15.6" x14ac:dyDescent="0.3">
      <c r="A30" s="25" t="s">
        <v>181</v>
      </c>
      <c r="B30" s="78" t="s">
        <v>164</v>
      </c>
      <c r="C30" s="79" t="s">
        <v>164</v>
      </c>
      <c r="D30" s="80" t="s">
        <v>164</v>
      </c>
      <c r="E30" s="79" t="s">
        <v>164</v>
      </c>
      <c r="F30" s="81" t="s">
        <v>164</v>
      </c>
      <c r="G30" s="79" t="s">
        <v>164</v>
      </c>
      <c r="H30" s="129" t="s">
        <v>164</v>
      </c>
      <c r="I30" s="123"/>
      <c r="J30" s="123"/>
      <c r="K30" s="123"/>
      <c r="L30" s="8"/>
    </row>
    <row r="31" spans="1:12" ht="15.6" x14ac:dyDescent="0.3">
      <c r="A31" s="26" t="s">
        <v>182</v>
      </c>
      <c r="B31" s="59">
        <v>4.1593465760730499</v>
      </c>
      <c r="C31" s="60">
        <v>0.12307157067161632</v>
      </c>
      <c r="D31" s="61">
        <v>11.6846893413526</v>
      </c>
      <c r="E31" s="62">
        <v>0.12534113073288242</v>
      </c>
      <c r="F31" s="63">
        <v>633.27671994521199</v>
      </c>
      <c r="G31" s="60">
        <v>9.182680119319675E-2</v>
      </c>
      <c r="H31" s="64">
        <v>281</v>
      </c>
      <c r="I31" s="143"/>
      <c r="J31" s="143"/>
      <c r="K31" s="143"/>
      <c r="L31" s="143"/>
    </row>
    <row r="32" spans="1:12" ht="15.6" x14ac:dyDescent="0.3">
      <c r="A32" s="26" t="s">
        <v>183</v>
      </c>
      <c r="B32" s="59">
        <v>3.0921331927966</v>
      </c>
      <c r="C32" s="60">
        <v>9.1493623289889026E-2</v>
      </c>
      <c r="D32" s="61">
        <v>8.8895572507844101</v>
      </c>
      <c r="E32" s="62">
        <v>9.5357876018553223E-2</v>
      </c>
      <c r="F32" s="63">
        <v>561.79150987392597</v>
      </c>
      <c r="G32" s="60">
        <v>8.1461256453074629E-2</v>
      </c>
      <c r="H32" s="64">
        <v>210</v>
      </c>
      <c r="L32" s="8"/>
    </row>
    <row r="33" spans="1:12" ht="15.6" x14ac:dyDescent="0.3">
      <c r="A33" s="26" t="s">
        <v>184</v>
      </c>
      <c r="B33" s="59">
        <v>5.3297816705605197</v>
      </c>
      <c r="C33" s="60">
        <v>0.15770376176538026</v>
      </c>
      <c r="D33" s="61">
        <v>14.286506049544901</v>
      </c>
      <c r="E33" s="62">
        <v>0.15325070013926756</v>
      </c>
      <c r="F33" s="63">
        <v>1292.2149106970601</v>
      </c>
      <c r="G33" s="60">
        <v>0.18737458360024559</v>
      </c>
      <c r="H33" s="64">
        <v>412</v>
      </c>
      <c r="L33" s="8"/>
    </row>
    <row r="34" spans="1:12" ht="15.6" x14ac:dyDescent="0.3">
      <c r="A34" s="26" t="s">
        <v>185</v>
      </c>
      <c r="B34" s="59">
        <v>5.2434170903569406</v>
      </c>
      <c r="C34" s="60">
        <v>0.15514830639717567</v>
      </c>
      <c r="D34" s="61">
        <v>12.702849291986199</v>
      </c>
      <c r="E34" s="62">
        <v>0.13626288618150253</v>
      </c>
      <c r="F34" s="63">
        <v>1342.82881787728</v>
      </c>
      <c r="G34" s="60">
        <v>0.19471373415776341</v>
      </c>
      <c r="H34" s="64">
        <v>398</v>
      </c>
      <c r="L34" s="8"/>
    </row>
    <row r="35" spans="1:12" ht="15.6" x14ac:dyDescent="0.3">
      <c r="A35" s="26" t="s">
        <v>186</v>
      </c>
      <c r="B35" s="59">
        <v>1.2660124719110297</v>
      </c>
      <c r="C35" s="60">
        <v>3.746024539148899E-2</v>
      </c>
      <c r="D35" s="61">
        <v>2.8703996078338396</v>
      </c>
      <c r="E35" s="62">
        <v>3.0790645946216343E-2</v>
      </c>
      <c r="F35" s="63">
        <v>230.36642496651498</v>
      </c>
      <c r="G35" s="60">
        <v>3.3403741588381414E-2</v>
      </c>
      <c r="H35" s="64">
        <v>89</v>
      </c>
      <c r="L35" s="8"/>
    </row>
    <row r="36" spans="1:12" ht="15.6" x14ac:dyDescent="0.3">
      <c r="A36" s="26" t="s">
        <v>187</v>
      </c>
      <c r="B36" s="59">
        <v>5.7051000696822705</v>
      </c>
      <c r="C36" s="60">
        <v>0.16880911786808825</v>
      </c>
      <c r="D36" s="61">
        <v>13.7588039117124</v>
      </c>
      <c r="E36" s="62">
        <v>0.14759006332524435</v>
      </c>
      <c r="F36" s="63">
        <v>840.70643972276105</v>
      </c>
      <c r="G36" s="60">
        <v>0.12190465979697018</v>
      </c>
      <c r="H36" s="64">
        <v>395</v>
      </c>
      <c r="L36" s="8"/>
    </row>
    <row r="37" spans="1:12" ht="15.6" x14ac:dyDescent="0.3">
      <c r="A37" s="26" t="s">
        <v>188</v>
      </c>
      <c r="B37" s="59">
        <v>4.81741930188252</v>
      </c>
      <c r="C37" s="60">
        <v>0.14254338974229069</v>
      </c>
      <c r="D37" s="61">
        <v>12.8914082007944</v>
      </c>
      <c r="E37" s="62">
        <v>0.13828554901397819</v>
      </c>
      <c r="F37" s="63">
        <v>862.99417637415002</v>
      </c>
      <c r="G37" s="60">
        <v>0.12513644062527929</v>
      </c>
      <c r="H37" s="64">
        <v>344</v>
      </c>
      <c r="L37" s="8"/>
    </row>
    <row r="38" spans="1:12" ht="15.6" x14ac:dyDescent="0.3">
      <c r="A38" s="26" t="s">
        <v>189</v>
      </c>
      <c r="B38" s="59">
        <v>3.1119468352655</v>
      </c>
      <c r="C38" s="60">
        <v>9.2079892323924564E-2</v>
      </c>
      <c r="D38" s="61">
        <v>8.1849188202935999</v>
      </c>
      <c r="E38" s="62">
        <v>8.7799251646487733E-2</v>
      </c>
      <c r="F38" s="63">
        <v>636.912616450256</v>
      </c>
      <c r="G38" s="60">
        <v>9.2354015813618295E-2</v>
      </c>
      <c r="H38" s="64">
        <v>226</v>
      </c>
      <c r="L38" s="8"/>
    </row>
    <row r="39" spans="1:12" ht="15.6" x14ac:dyDescent="0.3">
      <c r="A39" s="26" t="s">
        <v>190</v>
      </c>
      <c r="B39" s="59">
        <v>3.1427200495147498</v>
      </c>
      <c r="C39" s="60">
        <v>9.2990445879152714E-2</v>
      </c>
      <c r="D39" s="61">
        <v>7.5226600067941298</v>
      </c>
      <c r="E39" s="62">
        <v>8.069523149696857E-2</v>
      </c>
      <c r="F39" s="63">
        <v>437.66302449701499</v>
      </c>
      <c r="G39" s="60">
        <v>6.3462297403854617E-2</v>
      </c>
      <c r="H39" s="64">
        <v>241</v>
      </c>
      <c r="L39" s="8"/>
    </row>
    <row r="40" spans="1:12" ht="15.6" x14ac:dyDescent="0.3">
      <c r="A40" s="26" t="s">
        <v>191</v>
      </c>
      <c r="B40" s="59">
        <v>0.15837900709724401</v>
      </c>
      <c r="C40" s="60">
        <v>4.6863017563859187E-3</v>
      </c>
      <c r="D40" s="61">
        <v>0.43131212176611999</v>
      </c>
      <c r="E40" s="62">
        <v>4.6266654988968772E-3</v>
      </c>
      <c r="F40" s="63">
        <v>57.671149413374401</v>
      </c>
      <c r="G40" s="60">
        <v>8.3624693676142715E-3</v>
      </c>
      <c r="H40" s="64">
        <v>11</v>
      </c>
      <c r="L40" s="8"/>
    </row>
    <row r="41" spans="1:12" ht="15.6" x14ac:dyDescent="0.3">
      <c r="A41" s="26" t="s">
        <v>192</v>
      </c>
      <c r="B41" s="59">
        <v>29.134767408476343</v>
      </c>
      <c r="C41" s="60">
        <v>0.86207328976627839</v>
      </c>
      <c r="D41" s="61">
        <v>78.936598553317808</v>
      </c>
      <c r="E41" s="62">
        <v>0.84674929986073144</v>
      </c>
      <c r="F41" s="63">
        <v>5604.2108791204937</v>
      </c>
      <c r="G41" s="60">
        <v>0.8126254163997535</v>
      </c>
      <c r="H41" s="64">
        <v>2092</v>
      </c>
      <c r="L41" s="8"/>
    </row>
    <row r="42" spans="1:12" ht="15.6" x14ac:dyDescent="0.3">
      <c r="A42" s="25" t="s">
        <v>91</v>
      </c>
      <c r="B42" s="78" t="s">
        <v>164</v>
      </c>
      <c r="C42" s="79" t="s">
        <v>164</v>
      </c>
      <c r="D42" s="80" t="s">
        <v>164</v>
      </c>
      <c r="E42" s="79" t="s">
        <v>164</v>
      </c>
      <c r="F42" s="81" t="s">
        <v>164</v>
      </c>
      <c r="G42" s="79" t="s">
        <v>164</v>
      </c>
      <c r="H42" s="129" t="s">
        <v>164</v>
      </c>
      <c r="I42" s="123"/>
      <c r="J42" s="123"/>
      <c r="K42" s="123"/>
      <c r="L42" s="8"/>
    </row>
    <row r="43" spans="1:12" ht="15.6" x14ac:dyDescent="0.3">
      <c r="A43" s="21" t="s">
        <v>193</v>
      </c>
      <c r="B43" s="59">
        <v>2.3631570889175797</v>
      </c>
      <c r="C43" s="60">
        <v>6.9923832832280694E-2</v>
      </c>
      <c r="D43" s="61">
        <v>6.0821776325269798</v>
      </c>
      <c r="E43" s="62">
        <v>6.5243242632151102E-2</v>
      </c>
      <c r="F43" s="63">
        <v>500.08823755995394</v>
      </c>
      <c r="G43" s="60">
        <v>7.2514118588548379E-2</v>
      </c>
      <c r="H43" s="64">
        <v>158</v>
      </c>
      <c r="L43" s="8"/>
    </row>
    <row r="44" spans="1:12" ht="15.6" x14ac:dyDescent="0.3">
      <c r="A44" s="21" t="s">
        <v>194</v>
      </c>
      <c r="B44" s="59">
        <v>16.4300838221343</v>
      </c>
      <c r="C44" s="60">
        <v>0.48615237640655512</v>
      </c>
      <c r="D44" s="61">
        <v>44.053656926482496</v>
      </c>
      <c r="E44" s="62">
        <v>0.47256157273622534</v>
      </c>
      <c r="F44" s="63">
        <v>4133.6947868397001</v>
      </c>
      <c r="G44" s="60">
        <v>0.59939668936088908</v>
      </c>
      <c r="H44" s="64">
        <v>1263</v>
      </c>
      <c r="L44" s="8"/>
    </row>
    <row r="45" spans="1:12" ht="15.6" x14ac:dyDescent="0.3">
      <c r="A45" s="21" t="s">
        <v>195</v>
      </c>
      <c r="B45" s="59">
        <v>8.8671057923948791</v>
      </c>
      <c r="C45" s="60">
        <v>0.26237021061412474</v>
      </c>
      <c r="D45" s="61">
        <v>24.964722216461197</v>
      </c>
      <c r="E45" s="62">
        <v>0.26779543893987146</v>
      </c>
      <c r="F45" s="63">
        <v>1307.4276108010099</v>
      </c>
      <c r="G45" s="60">
        <v>0.18958046539577089</v>
      </c>
      <c r="H45" s="64">
        <v>645</v>
      </c>
      <c r="L45" s="8"/>
    </row>
    <row r="46" spans="1:12" ht="15.6" x14ac:dyDescent="0.3">
      <c r="A46" s="21" t="s">
        <v>196</v>
      </c>
      <c r="B46" s="59">
        <v>5.7648715656098393</v>
      </c>
      <c r="C46" s="60">
        <v>0.1705777062149971</v>
      </c>
      <c r="D46" s="61">
        <v>17.069373206114097</v>
      </c>
      <c r="E46" s="62">
        <v>0.18310238946483134</v>
      </c>
      <c r="F46" s="63">
        <v>877.64190835171598</v>
      </c>
      <c r="G46" s="60">
        <v>0.1272604005465465</v>
      </c>
      <c r="H46" s="64">
        <v>368</v>
      </c>
      <c r="L46" s="8"/>
    </row>
    <row r="47" spans="1:12" ht="15.6" x14ac:dyDescent="0.3">
      <c r="A47" s="21" t="s">
        <v>197</v>
      </c>
      <c r="B47" s="59">
        <v>0.37094239887832797</v>
      </c>
      <c r="C47" s="60">
        <v>1.0975873932043129E-2</v>
      </c>
      <c r="D47" s="61">
        <v>1.0531746212778301</v>
      </c>
      <c r="E47" s="62">
        <v>1.1297356226918536E-2</v>
      </c>
      <c r="F47" s="63">
        <v>77.573246265167299</v>
      </c>
      <c r="G47" s="60">
        <v>1.1248326108243303E-2</v>
      </c>
      <c r="H47" s="64">
        <v>27</v>
      </c>
      <c r="L47" s="8"/>
    </row>
    <row r="48" spans="1:12" ht="15.6" x14ac:dyDescent="0.3">
      <c r="A48" s="25" t="s">
        <v>92</v>
      </c>
      <c r="B48" s="78" t="s">
        <v>164</v>
      </c>
      <c r="C48" s="79" t="s">
        <v>164</v>
      </c>
      <c r="D48" s="80" t="s">
        <v>164</v>
      </c>
      <c r="E48" s="79" t="s">
        <v>164</v>
      </c>
      <c r="F48" s="81" t="s">
        <v>164</v>
      </c>
      <c r="G48" s="79" t="s">
        <v>164</v>
      </c>
      <c r="H48" s="129" t="s">
        <v>164</v>
      </c>
      <c r="I48" s="123"/>
      <c r="J48" s="123"/>
      <c r="K48" s="123"/>
      <c r="L48" s="8"/>
    </row>
    <row r="49" spans="1:12" ht="15.6" x14ac:dyDescent="0.3">
      <c r="A49" s="42" t="s">
        <v>198</v>
      </c>
      <c r="B49" s="66">
        <v>31.314113721774202</v>
      </c>
      <c r="C49" s="67">
        <v>0.92655831617833406</v>
      </c>
      <c r="D49" s="68">
        <v>85.076152397033098</v>
      </c>
      <c r="E49" s="69">
        <v>0.91260801449880569</v>
      </c>
      <c r="F49" s="70">
        <v>6164.6726560481902</v>
      </c>
      <c r="G49" s="67">
        <v>0.89389385805473476</v>
      </c>
      <c r="H49" s="71">
        <v>2101</v>
      </c>
      <c r="I49" s="123"/>
      <c r="J49" s="123"/>
      <c r="K49" s="123"/>
      <c r="L49" s="8"/>
    </row>
    <row r="50" spans="1:12" ht="15.6" x14ac:dyDescent="0.3">
      <c r="A50" s="21" t="s">
        <v>182</v>
      </c>
      <c r="B50" s="59">
        <v>3.7700937890985298</v>
      </c>
      <c r="C50" s="60">
        <v>0.1115539077394527</v>
      </c>
      <c r="D50" s="61">
        <v>9.627541886020559</v>
      </c>
      <c r="E50" s="62">
        <v>0.10327420361116042</v>
      </c>
      <c r="F50" s="63">
        <v>570.719417728336</v>
      </c>
      <c r="G50" s="60">
        <v>8.2755826731434168E-2</v>
      </c>
      <c r="H50" s="64">
        <v>253</v>
      </c>
      <c r="I50" s="125"/>
      <c r="J50" s="125"/>
      <c r="K50" s="125"/>
      <c r="L50" s="8"/>
    </row>
    <row r="51" spans="1:12" ht="15.6" x14ac:dyDescent="0.3">
      <c r="A51" s="21" t="s">
        <v>183</v>
      </c>
      <c r="B51" s="59">
        <v>2.4735109448835901</v>
      </c>
      <c r="C51" s="60">
        <v>7.3189110715478595E-2</v>
      </c>
      <c r="D51" s="61">
        <v>7.3238352712869297</v>
      </c>
      <c r="E51" s="62">
        <v>7.8562447608744632E-2</v>
      </c>
      <c r="F51" s="63">
        <v>495.26848109535496</v>
      </c>
      <c r="G51" s="60">
        <v>7.1815241139346314E-2</v>
      </c>
      <c r="H51" s="64">
        <v>170</v>
      </c>
      <c r="L51" s="8"/>
    </row>
    <row r="52" spans="1:12" ht="15.6" x14ac:dyDescent="0.3">
      <c r="A52" s="21" t="s">
        <v>184</v>
      </c>
      <c r="B52" s="59">
        <v>5.9977352461781797</v>
      </c>
      <c r="C52" s="60">
        <v>0.1774679468803895</v>
      </c>
      <c r="D52" s="61">
        <v>15.592445710868699</v>
      </c>
      <c r="E52" s="62">
        <v>0.16725945544608978</v>
      </c>
      <c r="F52" s="63">
        <v>1553.1481953310001</v>
      </c>
      <c r="G52" s="60">
        <v>0.22521060077586763</v>
      </c>
      <c r="H52" s="64">
        <v>392</v>
      </c>
      <c r="I52" s="125"/>
      <c r="J52" s="125"/>
      <c r="K52" s="125"/>
      <c r="L52" s="8"/>
    </row>
    <row r="53" spans="1:12" ht="15.6" x14ac:dyDescent="0.3">
      <c r="A53" s="21" t="s">
        <v>185</v>
      </c>
      <c r="B53" s="59">
        <v>3.6179003669559897</v>
      </c>
      <c r="C53" s="60">
        <v>0.10705063224499874</v>
      </c>
      <c r="D53" s="61">
        <v>10.769451869883799</v>
      </c>
      <c r="E53" s="62">
        <v>0.11552342003371853</v>
      </c>
      <c r="F53" s="63">
        <v>831.96298267482393</v>
      </c>
      <c r="G53" s="60">
        <v>0.12063683537394128</v>
      </c>
      <c r="H53" s="64">
        <v>263</v>
      </c>
      <c r="L53" s="8"/>
    </row>
    <row r="54" spans="1:12" ht="15.6" x14ac:dyDescent="0.3">
      <c r="A54" s="21" t="s">
        <v>186</v>
      </c>
      <c r="B54" s="59">
        <v>0.98573391610600791</v>
      </c>
      <c r="C54" s="60">
        <v>2.9167038403899292E-2</v>
      </c>
      <c r="D54" s="61">
        <v>2.7711127164327101</v>
      </c>
      <c r="E54" s="62">
        <v>2.9725599981226238E-2</v>
      </c>
      <c r="F54" s="63">
        <v>176.78326245278899</v>
      </c>
      <c r="G54" s="60">
        <v>2.5634041145459155E-2</v>
      </c>
      <c r="H54" s="64">
        <v>59</v>
      </c>
      <c r="L54" s="8"/>
    </row>
    <row r="55" spans="1:12" ht="15.6" x14ac:dyDescent="0.3">
      <c r="A55" s="21" t="s">
        <v>187</v>
      </c>
      <c r="B55" s="59">
        <v>4.9650974947308404</v>
      </c>
      <c r="C55" s="60">
        <v>0.14691306339544133</v>
      </c>
      <c r="D55" s="61">
        <v>12.8698457051582</v>
      </c>
      <c r="E55" s="62">
        <v>0.13805424910471151</v>
      </c>
      <c r="F55" s="63">
        <v>756.783205736019</v>
      </c>
      <c r="G55" s="60">
        <v>0.10973556865549033</v>
      </c>
      <c r="H55" s="64">
        <v>321</v>
      </c>
      <c r="L55" s="8"/>
    </row>
    <row r="56" spans="1:12" ht="15.6" x14ac:dyDescent="0.3">
      <c r="A56" s="21" t="s">
        <v>188</v>
      </c>
      <c r="B56" s="59">
        <v>3.9294836232316399</v>
      </c>
      <c r="C56" s="60">
        <v>0.11627011901857399</v>
      </c>
      <c r="D56" s="61">
        <v>10.6751949336597</v>
      </c>
      <c r="E56" s="62">
        <v>0.11451233016897265</v>
      </c>
      <c r="F56" s="63">
        <v>648.38698819385002</v>
      </c>
      <c r="G56" s="60">
        <v>9.4017830098480998E-2</v>
      </c>
      <c r="H56" s="64">
        <v>249</v>
      </c>
      <c r="L56" s="8"/>
    </row>
    <row r="57" spans="1:12" ht="15.6" x14ac:dyDescent="0.3">
      <c r="A57" s="21" t="s">
        <v>189</v>
      </c>
      <c r="B57" s="59">
        <v>2.9072876824132599</v>
      </c>
      <c r="C57" s="60">
        <v>8.6024199937350707E-2</v>
      </c>
      <c r="D57" s="61">
        <v>7.4521089857249603</v>
      </c>
      <c r="E57" s="62">
        <v>7.9938433905108464E-2</v>
      </c>
      <c r="F57" s="63">
        <v>541.34750256981101</v>
      </c>
      <c r="G57" s="60">
        <v>7.8496821261978947E-2</v>
      </c>
      <c r="H57" s="64">
        <v>204</v>
      </c>
      <c r="L57" s="8"/>
    </row>
    <row r="58" spans="1:12" ht="15.6" x14ac:dyDescent="0.3">
      <c r="A58" s="21" t="s">
        <v>190</v>
      </c>
      <c r="B58" s="59">
        <v>2.6672706581762</v>
      </c>
      <c r="C58" s="60">
        <v>7.8922297842750275E-2</v>
      </c>
      <c r="D58" s="61">
        <v>7.9946153179973596</v>
      </c>
      <c r="E58" s="62">
        <v>8.5757874639071516E-2</v>
      </c>
      <c r="F58" s="63">
        <v>590.27262026619303</v>
      </c>
      <c r="G58" s="60">
        <v>8.5591092872734045E-2</v>
      </c>
      <c r="H58" s="64">
        <v>190</v>
      </c>
      <c r="L58" s="8"/>
    </row>
    <row r="59" spans="1:12" ht="15.6" x14ac:dyDescent="0.3">
      <c r="A59" s="21" t="s">
        <v>199</v>
      </c>
      <c r="B59" s="59">
        <v>25.3163784755961</v>
      </c>
      <c r="C59" s="60">
        <v>0.74909036929794681</v>
      </c>
      <c r="D59" s="61">
        <v>69.483706686164297</v>
      </c>
      <c r="E59" s="62">
        <v>0.7453485590527148</v>
      </c>
      <c r="F59" s="63">
        <v>4611.5244607171799</v>
      </c>
      <c r="G59" s="60">
        <v>0.66868325727886568</v>
      </c>
      <c r="H59" s="64">
        <v>1709</v>
      </c>
      <c r="L59" s="8"/>
    </row>
    <row r="60" spans="1:12" ht="15.6" x14ac:dyDescent="0.3">
      <c r="A60" s="42" t="s">
        <v>200</v>
      </c>
      <c r="B60" s="66">
        <v>1.25800421728797</v>
      </c>
      <c r="C60" s="67">
        <v>3.7223287865403555E-2</v>
      </c>
      <c r="D60" s="68">
        <v>4.7143598866038197</v>
      </c>
      <c r="E60" s="69">
        <v>5.0570723928229332E-2</v>
      </c>
      <c r="F60" s="70">
        <v>466.76022672186798</v>
      </c>
      <c r="G60" s="67">
        <v>6.7681468770537698E-2</v>
      </c>
      <c r="H60" s="71">
        <v>157</v>
      </c>
      <c r="I60" s="123"/>
      <c r="J60" s="123"/>
      <c r="K60" s="123"/>
      <c r="L60" s="8"/>
    </row>
    <row r="61" spans="1:12" ht="15.6" x14ac:dyDescent="0.3">
      <c r="A61" s="21" t="s">
        <v>201</v>
      </c>
      <c r="B61" s="59">
        <v>0.46233803036918797</v>
      </c>
      <c r="C61" s="60">
        <v>1.3680193880953016E-2</v>
      </c>
      <c r="D61" s="61">
        <v>1.71617638782427</v>
      </c>
      <c r="E61" s="62">
        <v>1.8409345999956833E-2</v>
      </c>
      <c r="F61" s="63">
        <v>189.108732246567</v>
      </c>
      <c r="G61" s="60">
        <v>2.7421266901150796E-2</v>
      </c>
      <c r="H61" s="64">
        <v>60</v>
      </c>
      <c r="L61" s="8"/>
    </row>
    <row r="62" spans="1:12" ht="15.6" x14ac:dyDescent="0.3">
      <c r="A62" s="21" t="s">
        <v>202</v>
      </c>
      <c r="B62" s="59">
        <v>0.17452200636448997</v>
      </c>
      <c r="C62" s="60">
        <v>5.163959542010133E-3</v>
      </c>
      <c r="D62" s="61">
        <v>0.808339133064918</v>
      </c>
      <c r="E62" s="62">
        <v>8.6710170886123289E-3</v>
      </c>
      <c r="F62" s="63">
        <v>29.632269441451498</v>
      </c>
      <c r="G62" s="60">
        <v>4.296757529850169E-3</v>
      </c>
      <c r="H62" s="64">
        <v>17</v>
      </c>
      <c r="L62" s="8"/>
    </row>
    <row r="63" spans="1:12" ht="15.6" x14ac:dyDescent="0.3">
      <c r="A63" s="21" t="s">
        <v>203</v>
      </c>
      <c r="B63" s="59">
        <v>7.4363975941993288E-2</v>
      </c>
      <c r="C63" s="60">
        <v>2.2003675705254975E-3</v>
      </c>
      <c r="D63" s="61">
        <v>0.17510480408024701</v>
      </c>
      <c r="E63" s="62">
        <v>1.8783412634261237E-3</v>
      </c>
      <c r="F63" s="63">
        <v>10.846893415512298</v>
      </c>
      <c r="G63" s="60">
        <v>1.5728282658427975E-3</v>
      </c>
      <c r="H63" s="64">
        <v>10</v>
      </c>
      <c r="L63" s="8"/>
    </row>
    <row r="64" spans="1:12" ht="15.6" x14ac:dyDescent="0.3">
      <c r="A64" s="21" t="s">
        <v>204</v>
      </c>
      <c r="B64" s="59">
        <v>0.54678020461229804</v>
      </c>
      <c r="C64" s="60">
        <v>1.6178766871914888E-2</v>
      </c>
      <c r="D64" s="61">
        <v>2.0147395616343799</v>
      </c>
      <c r="E64" s="62">
        <v>2.1612019576233991E-2</v>
      </c>
      <c r="F64" s="63">
        <v>237.17233161833698</v>
      </c>
      <c r="G64" s="60">
        <v>3.4390616073693904E-2</v>
      </c>
      <c r="H64" s="64">
        <v>70</v>
      </c>
      <c r="L64" s="8"/>
    </row>
    <row r="65" spans="1:12" ht="15.6" x14ac:dyDescent="0.3">
      <c r="A65" s="42" t="s">
        <v>205</v>
      </c>
      <c r="B65" s="66">
        <v>1.2240427288726801</v>
      </c>
      <c r="C65" s="67">
        <v>3.6218395956260988E-2</v>
      </c>
      <c r="D65" s="68">
        <v>3.4325923192258299</v>
      </c>
      <c r="E65" s="69">
        <v>3.6821261572964364E-2</v>
      </c>
      <c r="F65" s="70">
        <v>264.99290704750797</v>
      </c>
      <c r="G65" s="67">
        <v>3.8424673174728405E-2</v>
      </c>
      <c r="H65" s="71">
        <v>203</v>
      </c>
      <c r="I65" s="125"/>
      <c r="J65" s="125"/>
      <c r="K65" s="125"/>
      <c r="L65" s="8"/>
    </row>
    <row r="66" spans="1:12" ht="15.6" x14ac:dyDescent="0.3">
      <c r="A66" s="21" t="s">
        <v>206</v>
      </c>
      <c r="B66" s="59">
        <v>9.2736729441099799E-2</v>
      </c>
      <c r="C66" s="60">
        <v>2.7440019105213478E-3</v>
      </c>
      <c r="D66" s="61">
        <v>0.25834160630295699</v>
      </c>
      <c r="E66" s="62">
        <v>2.771218652323488E-3</v>
      </c>
      <c r="F66" s="63">
        <v>17.289004287246499</v>
      </c>
      <c r="G66" s="60">
        <v>2.5069513997777486E-3</v>
      </c>
      <c r="H66" s="64">
        <v>18</v>
      </c>
      <c r="L66" s="8"/>
    </row>
    <row r="67" spans="1:12" ht="15.6" x14ac:dyDescent="0.3">
      <c r="A67" s="21" t="s">
        <v>207</v>
      </c>
      <c r="B67" s="59">
        <v>0.26182151954063898</v>
      </c>
      <c r="C67" s="60">
        <v>7.7470787913802835E-3</v>
      </c>
      <c r="D67" s="61">
        <v>0.78620780421141601</v>
      </c>
      <c r="E67" s="62">
        <v>8.4336153313142523E-3</v>
      </c>
      <c r="F67" s="63">
        <v>45.305081035614997</v>
      </c>
      <c r="G67" s="60">
        <v>6.5693567097476896E-3</v>
      </c>
      <c r="H67" s="64">
        <v>37</v>
      </c>
      <c r="I67" s="125"/>
      <c r="J67" s="125"/>
      <c r="K67" s="125"/>
      <c r="L67" s="8"/>
    </row>
    <row r="68" spans="1:12" ht="15.6" x14ac:dyDescent="0.3">
      <c r="A68" s="21" t="s">
        <v>208</v>
      </c>
      <c r="B68" s="59">
        <v>0.64041926913172897</v>
      </c>
      <c r="C68" s="60">
        <v>1.89494681192987E-2</v>
      </c>
      <c r="D68" s="61">
        <v>1.60158532415365</v>
      </c>
      <c r="E68" s="62">
        <v>1.718013287560546E-2</v>
      </c>
      <c r="F68" s="63">
        <v>164.88608557198799</v>
      </c>
      <c r="G68" s="60">
        <v>2.3908918996190624E-2</v>
      </c>
      <c r="H68" s="64">
        <v>109</v>
      </c>
      <c r="L68" s="8"/>
    </row>
    <row r="69" spans="1:12" ht="15.6" x14ac:dyDescent="0.3">
      <c r="A69" s="21" t="s">
        <v>209</v>
      </c>
      <c r="B69" s="59">
        <v>0.22906521075921299</v>
      </c>
      <c r="C69" s="60">
        <v>6.7778471350606797E-3</v>
      </c>
      <c r="D69" s="61">
        <v>0.78645758455780601</v>
      </c>
      <c r="E69" s="62">
        <v>8.4362947137211573E-3</v>
      </c>
      <c r="F69" s="63">
        <v>37.512736152658597</v>
      </c>
      <c r="G69" s="60">
        <v>5.4394460690123615E-3</v>
      </c>
      <c r="H69" s="64">
        <v>39</v>
      </c>
      <c r="L69" s="8"/>
    </row>
    <row r="70" spans="1:12" ht="15.6" x14ac:dyDescent="0.3">
      <c r="A70" s="25" t="s">
        <v>93</v>
      </c>
      <c r="B70" s="78" t="s">
        <v>164</v>
      </c>
      <c r="C70" s="79" t="s">
        <v>164</v>
      </c>
      <c r="D70" s="80" t="s">
        <v>164</v>
      </c>
      <c r="E70" s="79" t="s">
        <v>164</v>
      </c>
      <c r="F70" s="81" t="s">
        <v>164</v>
      </c>
      <c r="G70" s="79" t="s">
        <v>164</v>
      </c>
      <c r="H70" s="129" t="s">
        <v>164</v>
      </c>
      <c r="I70" s="123"/>
      <c r="J70" s="123"/>
      <c r="K70" s="123"/>
      <c r="L70" s="8"/>
    </row>
    <row r="71" spans="1:12" ht="15.6" x14ac:dyDescent="0.3">
      <c r="A71" s="27" t="s">
        <v>210</v>
      </c>
      <c r="B71" s="59">
        <v>27.397466272056096</v>
      </c>
      <c r="C71" s="60">
        <v>0.81066800874959288</v>
      </c>
      <c r="D71" s="61">
        <v>49.509084993411896</v>
      </c>
      <c r="E71" s="62">
        <v>0.53108170130488785</v>
      </c>
      <c r="F71" s="63">
        <v>4879.4143308286502</v>
      </c>
      <c r="G71" s="60">
        <v>0.70752799776849795</v>
      </c>
      <c r="H71" s="64">
        <v>2010</v>
      </c>
      <c r="L71" s="8"/>
    </row>
    <row r="72" spans="1:12" ht="15.6" x14ac:dyDescent="0.3">
      <c r="A72" s="27" t="s">
        <v>211</v>
      </c>
      <c r="B72" s="59">
        <v>4.76610444888545</v>
      </c>
      <c r="C72" s="60">
        <v>0.14102502635476674</v>
      </c>
      <c r="D72" s="61">
        <v>23.528272025163499</v>
      </c>
      <c r="E72" s="62">
        <v>0.25238670311824141</v>
      </c>
      <c r="F72" s="63">
        <v>1353.9155901779598</v>
      </c>
      <c r="G72" s="60">
        <v>0.196321345497111</v>
      </c>
      <c r="H72" s="64">
        <v>346</v>
      </c>
      <c r="L72" s="8"/>
    </row>
    <row r="73" spans="1:12" ht="15.6" x14ac:dyDescent="0.3">
      <c r="A73" s="22" t="s">
        <v>212</v>
      </c>
      <c r="B73" s="59">
        <v>1.63258994699333</v>
      </c>
      <c r="C73" s="60">
        <v>4.8306964895639695E-2</v>
      </c>
      <c r="D73" s="61">
        <v>20.1857475842871</v>
      </c>
      <c r="E73" s="62">
        <v>0.21653159557686746</v>
      </c>
      <c r="F73" s="63">
        <v>663.0958688109439</v>
      </c>
      <c r="G73" s="60">
        <v>9.6150656734390175E-2</v>
      </c>
      <c r="H73" s="64">
        <v>105</v>
      </c>
      <c r="L73" s="8"/>
    </row>
    <row r="74" spans="1:12" ht="15.6" x14ac:dyDescent="0.3">
      <c r="A74" s="37" t="s">
        <v>137</v>
      </c>
      <c r="B74" s="59">
        <v>0</v>
      </c>
      <c r="C74" s="60">
        <v>0</v>
      </c>
      <c r="D74" s="61">
        <v>0</v>
      </c>
      <c r="E74" s="62">
        <v>0</v>
      </c>
      <c r="F74" s="63">
        <v>0</v>
      </c>
      <c r="G74" s="60">
        <v>0</v>
      </c>
      <c r="H74" s="64">
        <v>0</v>
      </c>
      <c r="L74" s="8"/>
    </row>
    <row r="75" spans="1:12" ht="15.6" x14ac:dyDescent="0.3">
      <c r="A75" s="25" t="s">
        <v>213</v>
      </c>
      <c r="B75" s="78" t="s">
        <v>164</v>
      </c>
      <c r="C75" s="79" t="s">
        <v>164</v>
      </c>
      <c r="D75" s="80" t="s">
        <v>164</v>
      </c>
      <c r="E75" s="79" t="s">
        <v>164</v>
      </c>
      <c r="F75" s="81" t="s">
        <v>164</v>
      </c>
      <c r="G75" s="79" t="s">
        <v>164</v>
      </c>
      <c r="H75" s="129" t="s">
        <v>164</v>
      </c>
      <c r="L75" s="8"/>
    </row>
    <row r="76" spans="1:12" ht="15.6" x14ac:dyDescent="0.3">
      <c r="A76" s="118" t="s">
        <v>215</v>
      </c>
      <c r="B76" s="88">
        <v>6.1110251470979797</v>
      </c>
      <c r="C76" s="89">
        <v>0.18082009986702408</v>
      </c>
      <c r="D76" s="90">
        <v>19.682376253770002</v>
      </c>
      <c r="E76" s="91">
        <v>0.21113195422549327</v>
      </c>
      <c r="F76" s="92">
        <v>1920.4750624656499</v>
      </c>
      <c r="G76" s="89">
        <v>0.27847396912487543</v>
      </c>
      <c r="H76" s="93">
        <v>417</v>
      </c>
      <c r="L76" s="8"/>
    </row>
    <row r="77" spans="1:12" ht="15.6" x14ac:dyDescent="0.3">
      <c r="A77" s="118" t="s">
        <v>216</v>
      </c>
      <c r="B77" s="88">
        <v>9.2778841086319996</v>
      </c>
      <c r="C77" s="89">
        <v>0.27452479587229162</v>
      </c>
      <c r="D77" s="90">
        <v>29.820978498850199</v>
      </c>
      <c r="E77" s="91">
        <v>0.31988827904723549</v>
      </c>
      <c r="F77" s="92">
        <v>2084.95725782297</v>
      </c>
      <c r="G77" s="89">
        <v>0.30232432297051165</v>
      </c>
      <c r="H77" s="93">
        <v>664</v>
      </c>
      <c r="I77" s="123"/>
      <c r="J77" s="123"/>
      <c r="K77" s="123"/>
      <c r="L77" s="8"/>
    </row>
    <row r="78" spans="1:12" ht="15.6" x14ac:dyDescent="0.3">
      <c r="A78" s="118" t="s">
        <v>217</v>
      </c>
      <c r="B78" s="88">
        <v>8.4513328240022805</v>
      </c>
      <c r="C78" s="89">
        <v>0.2500678377949816</v>
      </c>
      <c r="D78" s="90">
        <v>25.971735776230201</v>
      </c>
      <c r="E78" s="91">
        <v>0.27859762756101808</v>
      </c>
      <c r="F78" s="92">
        <v>2394.9807849773597</v>
      </c>
      <c r="G78" s="89">
        <v>0.34727855529359902</v>
      </c>
      <c r="H78" s="93">
        <v>627</v>
      </c>
      <c r="I78" s="143"/>
      <c r="J78" s="143"/>
      <c r="K78" s="143"/>
      <c r="L78" s="8"/>
    </row>
    <row r="79" spans="1:12" ht="15.6" x14ac:dyDescent="0.3">
      <c r="A79" s="118" t="s">
        <v>218</v>
      </c>
      <c r="B79" s="88">
        <v>5.2947243469852996</v>
      </c>
      <c r="C79" s="89">
        <v>0.15666644501453164</v>
      </c>
      <c r="D79" s="90">
        <v>16.210773910124001</v>
      </c>
      <c r="E79" s="91">
        <v>0.1738922338961256</v>
      </c>
      <c r="F79" s="92">
        <v>1465.7235787481798</v>
      </c>
      <c r="G79" s="89">
        <v>0.21253379988693452</v>
      </c>
      <c r="H79" s="93">
        <v>408</v>
      </c>
      <c r="L79" s="8"/>
    </row>
    <row r="80" spans="1:12" ht="15.6" x14ac:dyDescent="0.3">
      <c r="A80" s="118" t="s">
        <v>219</v>
      </c>
      <c r="B80" s="88">
        <v>1.7092450879895</v>
      </c>
      <c r="C80" s="89">
        <v>5.0575126115174278E-2</v>
      </c>
      <c r="D80" s="90">
        <v>5.00397774689272</v>
      </c>
      <c r="E80" s="91">
        <v>5.3677441533512844E-2</v>
      </c>
      <c r="F80" s="92">
        <v>723.63178724929094</v>
      </c>
      <c r="G80" s="89">
        <v>0.10492852519601086</v>
      </c>
      <c r="H80" s="93">
        <v>135</v>
      </c>
      <c r="L80" s="8"/>
    </row>
    <row r="81" spans="1:12" ht="30.6" x14ac:dyDescent="0.3">
      <c r="A81" s="22" t="s">
        <v>220</v>
      </c>
      <c r="B81" s="88">
        <v>5.5872706308894298</v>
      </c>
      <c r="C81" s="89">
        <v>0.16532264376972611</v>
      </c>
      <c r="D81" s="90">
        <v>15.264150802336399</v>
      </c>
      <c r="E81" s="91">
        <v>0.16373785090469567</v>
      </c>
      <c r="F81" s="92">
        <v>1401.85018156356</v>
      </c>
      <c r="G81" s="89">
        <v>0.20327198817006989</v>
      </c>
      <c r="H81" s="93">
        <v>420</v>
      </c>
      <c r="L81" s="8"/>
    </row>
    <row r="82" spans="1:12" ht="15.6" x14ac:dyDescent="0.3">
      <c r="A82" s="118" t="s">
        <v>221</v>
      </c>
      <c r="B82" s="88">
        <v>1.8600194586852399</v>
      </c>
      <c r="C82" s="89">
        <v>5.5036413069546923E-2</v>
      </c>
      <c r="D82" s="90">
        <v>6.074584036268539</v>
      </c>
      <c r="E82" s="91">
        <v>6.51617864707114E-2</v>
      </c>
      <c r="F82" s="92">
        <v>586.73555602547708</v>
      </c>
      <c r="G82" s="89">
        <v>8.5078209192329862E-2</v>
      </c>
      <c r="H82" s="93">
        <v>144</v>
      </c>
      <c r="L82" s="8"/>
    </row>
    <row r="83" spans="1:12" ht="15.6" x14ac:dyDescent="0.3">
      <c r="A83" s="118" t="s">
        <v>222</v>
      </c>
      <c r="B83" s="88">
        <v>2.1704032994789899</v>
      </c>
      <c r="C83" s="89">
        <v>6.4220410146713022E-2</v>
      </c>
      <c r="D83" s="90">
        <v>6.6916251874963502</v>
      </c>
      <c r="E83" s="91">
        <v>7.1780758815136653E-2</v>
      </c>
      <c r="F83" s="92">
        <v>656.70674700516793</v>
      </c>
      <c r="G83" s="89">
        <v>9.5224217155324545E-2</v>
      </c>
      <c r="H83" s="93">
        <v>156</v>
      </c>
      <c r="L83" s="8"/>
    </row>
    <row r="84" spans="1:12" ht="30.6" x14ac:dyDescent="0.3">
      <c r="A84" s="22" t="s">
        <v>223</v>
      </c>
      <c r="B84" s="88">
        <v>10.7964382419865</v>
      </c>
      <c r="C84" s="89">
        <v>0.31945753685062633</v>
      </c>
      <c r="D84" s="90">
        <v>31.9398373282752</v>
      </c>
      <c r="E84" s="91">
        <v>0.3426171812700427</v>
      </c>
      <c r="F84" s="92">
        <v>2683.2809771929101</v>
      </c>
      <c r="G84" s="89">
        <v>0.38908284653112962</v>
      </c>
      <c r="H84" s="93">
        <v>849</v>
      </c>
      <c r="L84" s="8"/>
    </row>
    <row r="85" spans="1:12" ht="15.6" x14ac:dyDescent="0.3">
      <c r="A85" s="118" t="s">
        <v>224</v>
      </c>
      <c r="B85" s="59">
        <v>1.9267296707703201</v>
      </c>
      <c r="C85" s="60">
        <v>5.7010312197928494E-2</v>
      </c>
      <c r="D85" s="61">
        <v>5.5921754232157994</v>
      </c>
      <c r="E85" s="62">
        <v>5.9987011235453622E-2</v>
      </c>
      <c r="F85" s="63">
        <v>327.89829964719598</v>
      </c>
      <c r="G85" s="60">
        <v>4.7546121663678526E-2</v>
      </c>
      <c r="H85" s="64">
        <v>135</v>
      </c>
      <c r="L85" s="8"/>
    </row>
    <row r="86" spans="1:12" ht="15.6" x14ac:dyDescent="0.3">
      <c r="A86" s="118" t="s">
        <v>225</v>
      </c>
      <c r="B86" s="59">
        <v>6.8199323846206594</v>
      </c>
      <c r="C86" s="60">
        <v>0.20179606943019629</v>
      </c>
      <c r="D86" s="61">
        <v>16.401272335922002</v>
      </c>
      <c r="E86" s="85">
        <v>0.1759357018390732</v>
      </c>
      <c r="F86" s="63">
        <v>719.48280498196698</v>
      </c>
      <c r="G86" s="60">
        <v>0.10432691178150129</v>
      </c>
      <c r="H86" s="64">
        <v>483</v>
      </c>
      <c r="I86" s="123"/>
      <c r="J86" s="123"/>
      <c r="K86" s="123"/>
      <c r="L86" s="8"/>
    </row>
    <row r="87" spans="1:12" ht="15.6" x14ac:dyDescent="0.3">
      <c r="A87" s="25" t="s">
        <v>95</v>
      </c>
      <c r="B87" s="78" t="s">
        <v>164</v>
      </c>
      <c r="C87" s="79" t="s">
        <v>164</v>
      </c>
      <c r="D87" s="80" t="s">
        <v>164</v>
      </c>
      <c r="E87" s="79" t="s">
        <v>164</v>
      </c>
      <c r="F87" s="81" t="s">
        <v>164</v>
      </c>
      <c r="G87" s="79" t="s">
        <v>164</v>
      </c>
      <c r="H87" s="129" t="s">
        <v>164</v>
      </c>
      <c r="I87" s="123"/>
      <c r="J87" s="123"/>
      <c r="K87" s="123"/>
      <c r="L87" s="8"/>
    </row>
    <row r="88" spans="1:12" ht="15.6" x14ac:dyDescent="0.3">
      <c r="A88" s="42" t="s">
        <v>226</v>
      </c>
      <c r="B88" s="66">
        <v>8.7645997011839683</v>
      </c>
      <c r="C88" s="67">
        <v>0.25933714149665643</v>
      </c>
      <c r="D88" s="68">
        <v>21.730989070432798</v>
      </c>
      <c r="E88" s="69">
        <v>0.2331073306666667</v>
      </c>
      <c r="F88" s="70">
        <v>2823.7085131104795</v>
      </c>
      <c r="G88" s="67">
        <v>0.40944521106565529</v>
      </c>
      <c r="H88" s="71">
        <v>627</v>
      </c>
      <c r="L88" s="8"/>
    </row>
    <row r="89" spans="1:12" ht="15.6" x14ac:dyDescent="0.3">
      <c r="A89" s="134" t="s">
        <v>227</v>
      </c>
      <c r="B89" s="59">
        <v>6.1739213770043397</v>
      </c>
      <c r="C89" s="60">
        <v>0.18268114646709055</v>
      </c>
      <c r="D89" s="61">
        <v>14.7422445657204</v>
      </c>
      <c r="E89" s="62">
        <v>0.15813938645921988</v>
      </c>
      <c r="F89" s="63">
        <v>1824.1212328227998</v>
      </c>
      <c r="G89" s="60">
        <v>0.26450240869931202</v>
      </c>
      <c r="H89" s="64">
        <v>438</v>
      </c>
      <c r="L89" s="8"/>
    </row>
    <row r="90" spans="1:12" ht="15.6" x14ac:dyDescent="0.3">
      <c r="A90" s="27" t="s">
        <v>228</v>
      </c>
      <c r="B90" s="59">
        <v>0.84290442811006294</v>
      </c>
      <c r="C90" s="60">
        <v>2.4940833853645195E-2</v>
      </c>
      <c r="D90" s="61">
        <v>2.4891286789675897</v>
      </c>
      <c r="E90" s="62">
        <v>2.6700770045917893E-2</v>
      </c>
      <c r="F90" s="63">
        <v>397.72276204906399</v>
      </c>
      <c r="G90" s="60">
        <v>5.7670853594378409E-2</v>
      </c>
      <c r="H90" s="64">
        <v>62</v>
      </c>
      <c r="L90" s="8"/>
    </row>
    <row r="91" spans="1:12" ht="15.6" x14ac:dyDescent="0.3">
      <c r="A91" s="27" t="s">
        <v>229</v>
      </c>
      <c r="B91" s="59">
        <v>1.4430551396122699</v>
      </c>
      <c r="C91" s="60">
        <v>4.2698789184696086E-2</v>
      </c>
      <c r="D91" s="61">
        <v>3.4881520183565398</v>
      </c>
      <c r="E91" s="62">
        <v>3.7417247936724705E-2</v>
      </c>
      <c r="F91" s="63">
        <v>517.60724091559996</v>
      </c>
      <c r="G91" s="60">
        <v>7.5054420462239591E-2</v>
      </c>
      <c r="H91" s="64">
        <v>111</v>
      </c>
      <c r="L91" s="8"/>
    </row>
    <row r="92" spans="1:12" ht="15.6" x14ac:dyDescent="0.3">
      <c r="A92" s="27" t="s">
        <v>230</v>
      </c>
      <c r="B92" s="59">
        <v>0.30471875645729102</v>
      </c>
      <c r="C92" s="60">
        <v>9.0163719912244918E-3</v>
      </c>
      <c r="D92" s="61">
        <v>1.01146380738835</v>
      </c>
      <c r="E92" s="62">
        <v>1.0849926224805097E-2</v>
      </c>
      <c r="F92" s="63">
        <v>84.257277323015089</v>
      </c>
      <c r="G92" s="60">
        <v>1.2217528309725211E-2</v>
      </c>
      <c r="H92" s="64">
        <v>16</v>
      </c>
      <c r="I92" s="123"/>
      <c r="J92" s="123"/>
      <c r="K92" s="123"/>
      <c r="L92" s="8"/>
    </row>
    <row r="93" spans="1:12" ht="15.6" x14ac:dyDescent="0.3">
      <c r="A93" s="42" t="s">
        <v>231</v>
      </c>
      <c r="B93" s="66">
        <v>2.0279358817044</v>
      </c>
      <c r="C93" s="67">
        <v>6.0004918950112097E-2</v>
      </c>
      <c r="D93" s="68">
        <v>6.9464368939864896</v>
      </c>
      <c r="E93" s="69">
        <v>7.4514112392832385E-2</v>
      </c>
      <c r="F93" s="70">
        <v>823.87266233720698</v>
      </c>
      <c r="G93" s="67">
        <v>0.11946371750329556</v>
      </c>
      <c r="H93" s="71">
        <v>146</v>
      </c>
      <c r="L93" s="8"/>
    </row>
    <row r="94" spans="1:12" ht="15.6" x14ac:dyDescent="0.3">
      <c r="A94" s="22" t="s">
        <v>232</v>
      </c>
      <c r="B94" s="59">
        <v>0.88652188826778489</v>
      </c>
      <c r="C94" s="60">
        <v>2.6231437854090291E-2</v>
      </c>
      <c r="D94" s="61">
        <v>2.6861481620932501</v>
      </c>
      <c r="E94" s="62">
        <v>2.8814189074011603E-2</v>
      </c>
      <c r="F94" s="63">
        <v>377.54425429830098</v>
      </c>
      <c r="G94" s="60">
        <v>5.474491654151311E-2</v>
      </c>
      <c r="H94" s="64">
        <v>63</v>
      </c>
      <c r="L94" s="8"/>
    </row>
    <row r="95" spans="1:12" ht="15.6" x14ac:dyDescent="0.3">
      <c r="A95" s="22" t="s">
        <v>233</v>
      </c>
      <c r="B95" s="59">
        <v>0.824544480987636</v>
      </c>
      <c r="C95" s="60">
        <v>2.4397578443575894E-2</v>
      </c>
      <c r="D95" s="61">
        <v>3.4754043171625799</v>
      </c>
      <c r="E95" s="62">
        <v>3.7280503926232181E-2</v>
      </c>
      <c r="F95" s="63">
        <v>334.92137158581795</v>
      </c>
      <c r="G95" s="60">
        <v>4.8564485690591047E-2</v>
      </c>
      <c r="H95" s="64">
        <v>52</v>
      </c>
      <c r="L95" s="8"/>
    </row>
    <row r="96" spans="1:12" ht="15.6" x14ac:dyDescent="0.3">
      <c r="A96" s="22" t="s">
        <v>234</v>
      </c>
      <c r="B96" s="59">
        <v>0.21452981732871898</v>
      </c>
      <c r="C96" s="60">
        <v>6.3477570555006994E-3</v>
      </c>
      <c r="D96" s="61">
        <v>0.53554303984235496</v>
      </c>
      <c r="E96" s="62">
        <v>5.7447458130021221E-3</v>
      </c>
      <c r="F96" s="63">
        <v>89.847583190963505</v>
      </c>
      <c r="G96" s="60">
        <v>1.3028137462687082E-2</v>
      </c>
      <c r="H96" s="64">
        <v>21</v>
      </c>
      <c r="L96" s="8"/>
    </row>
    <row r="97" spans="1:12" ht="15.6" x14ac:dyDescent="0.3">
      <c r="A97" s="22" t="s">
        <v>235</v>
      </c>
      <c r="B97" s="59">
        <v>0.10233969512026499</v>
      </c>
      <c r="C97" s="60">
        <v>3.0281455969453589E-3</v>
      </c>
      <c r="D97" s="61">
        <v>0.24934137488830499</v>
      </c>
      <c r="E97" s="62">
        <v>2.6746735795864915E-3</v>
      </c>
      <c r="F97" s="63">
        <v>21.5594532621251</v>
      </c>
      <c r="G97" s="60">
        <v>3.1261778085044018E-3</v>
      </c>
      <c r="H97" s="64">
        <v>10</v>
      </c>
      <c r="I97" s="123"/>
      <c r="J97" s="123"/>
      <c r="K97" s="123"/>
      <c r="L97" s="8"/>
    </row>
    <row r="98" spans="1:12" ht="15.6" x14ac:dyDescent="0.3">
      <c r="A98" s="42" t="s">
        <v>236</v>
      </c>
      <c r="B98" s="66">
        <v>1.1999502262288699</v>
      </c>
      <c r="C98" s="67">
        <v>3.5505519044574725E-2</v>
      </c>
      <c r="D98" s="68">
        <v>3.8779132577830597</v>
      </c>
      <c r="E98" s="69">
        <v>4.1598199011964383E-2</v>
      </c>
      <c r="F98" s="70">
        <v>252.909476634806</v>
      </c>
      <c r="G98" s="67">
        <v>3.6672543770168882E-2</v>
      </c>
      <c r="H98" s="71">
        <v>72</v>
      </c>
      <c r="L98" s="8"/>
    </row>
    <row r="99" spans="1:12" ht="15.6" x14ac:dyDescent="0.3">
      <c r="A99" s="22" t="s">
        <v>237</v>
      </c>
      <c r="B99" s="59">
        <v>0.11396983899322399</v>
      </c>
      <c r="C99" s="60">
        <v>3.3722717829707868E-3</v>
      </c>
      <c r="D99" s="61">
        <v>0.34787913052077996</v>
      </c>
      <c r="E99" s="62">
        <v>3.7316835992833568E-3</v>
      </c>
      <c r="F99" s="63">
        <v>5.9589020110603492</v>
      </c>
      <c r="G99" s="60">
        <v>8.6405656968839616E-4</v>
      </c>
      <c r="H99" s="64">
        <v>6</v>
      </c>
      <c r="L99" s="8"/>
    </row>
    <row r="100" spans="1:12" ht="15.6" x14ac:dyDescent="0.3">
      <c r="A100" s="22" t="s">
        <v>238</v>
      </c>
      <c r="B100" s="59">
        <v>0.23184888292223799</v>
      </c>
      <c r="C100" s="60">
        <v>6.8602136556360806E-3</v>
      </c>
      <c r="D100" s="61">
        <v>0.71669194356085197</v>
      </c>
      <c r="E100" s="62">
        <v>7.6879218581489177E-3</v>
      </c>
      <c r="F100" s="63">
        <v>60.739878496979991</v>
      </c>
      <c r="G100" s="60">
        <v>8.8074432101714565E-3</v>
      </c>
      <c r="H100" s="64">
        <v>16</v>
      </c>
      <c r="L100" s="8"/>
    </row>
    <row r="101" spans="1:12" ht="15.6" x14ac:dyDescent="0.3">
      <c r="A101" s="22" t="s">
        <v>239</v>
      </c>
      <c r="B101" s="59">
        <v>0.17935882085691598</v>
      </c>
      <c r="C101" s="60">
        <v>5.3070768191455526E-3</v>
      </c>
      <c r="D101" s="61">
        <v>0.84726521419668888</v>
      </c>
      <c r="E101" s="62">
        <v>9.0885753891816867E-3</v>
      </c>
      <c r="F101" s="63">
        <v>15.000173509877499</v>
      </c>
      <c r="G101" s="60">
        <v>2.1750648766532027E-3</v>
      </c>
      <c r="H101" s="64">
        <v>9</v>
      </c>
      <c r="L101" s="8"/>
    </row>
    <row r="102" spans="1:12" ht="15.6" x14ac:dyDescent="0.3">
      <c r="A102" s="22" t="s">
        <v>240</v>
      </c>
      <c r="B102" s="59">
        <v>0.48878855281462003</v>
      </c>
      <c r="C102" s="60">
        <v>1.4462842617456619E-2</v>
      </c>
      <c r="D102" s="61">
        <v>1.3984012631435399</v>
      </c>
      <c r="E102" s="62">
        <v>1.5000586701127696E-2</v>
      </c>
      <c r="F102" s="63">
        <v>109.74473344131199</v>
      </c>
      <c r="G102" s="60">
        <v>1.5913276933008976E-2</v>
      </c>
      <c r="H102" s="64">
        <v>25</v>
      </c>
      <c r="L102" s="8"/>
    </row>
    <row r="103" spans="1:12" ht="15.6" x14ac:dyDescent="0.3">
      <c r="A103" s="22" t="s">
        <v>241</v>
      </c>
      <c r="B103" s="59">
        <v>0.17705145847536999</v>
      </c>
      <c r="C103" s="60">
        <v>5.2388039048279463E-3</v>
      </c>
      <c r="D103" s="61">
        <v>0.5494278066784769</v>
      </c>
      <c r="E103" s="62">
        <v>5.8936870748842714E-3</v>
      </c>
      <c r="F103" s="63">
        <v>50.7272356007417</v>
      </c>
      <c r="G103" s="60">
        <v>7.3555834785664605E-3</v>
      </c>
      <c r="H103" s="64">
        <v>14</v>
      </c>
      <c r="L103" s="8"/>
    </row>
    <row r="104" spans="1:12" ht="15.6" x14ac:dyDescent="0.3">
      <c r="A104" s="22" t="s">
        <v>242</v>
      </c>
      <c r="B104" s="59">
        <v>8.932672166501069E-3</v>
      </c>
      <c r="C104" s="60">
        <v>2.6431026453771727E-4</v>
      </c>
      <c r="D104" s="61">
        <v>1.8247899682717499E-2</v>
      </c>
      <c r="E104" s="62">
        <v>1.9574438933840356E-4</v>
      </c>
      <c r="F104" s="63">
        <v>10.738553574834899</v>
      </c>
      <c r="G104" s="60">
        <v>1.5571187020804555E-3</v>
      </c>
      <c r="H104" s="64">
        <v>2</v>
      </c>
      <c r="I104" s="123"/>
      <c r="J104" s="123"/>
      <c r="K104" s="123"/>
      <c r="L104" s="8"/>
    </row>
    <row r="105" spans="1:12" ht="15.6" x14ac:dyDescent="0.3">
      <c r="A105" s="42" t="s">
        <v>243</v>
      </c>
      <c r="B105" s="66">
        <v>20.865936018862797</v>
      </c>
      <c r="C105" s="67">
        <v>0.61740551608455241</v>
      </c>
      <c r="D105" s="68">
        <v>57.523331247231297</v>
      </c>
      <c r="E105" s="69">
        <v>0.61705015609901503</v>
      </c>
      <c r="F105" s="70">
        <v>2789.34649208571</v>
      </c>
      <c r="G105" s="67">
        <v>0.4044626270327053</v>
      </c>
      <c r="H105" s="71">
        <v>1545</v>
      </c>
      <c r="L105" s="8"/>
    </row>
    <row r="106" spans="1:12" ht="15.6" x14ac:dyDescent="0.3">
      <c r="A106" s="22" t="s">
        <v>244</v>
      </c>
      <c r="B106" s="59">
        <v>0.28317574281743596</v>
      </c>
      <c r="C106" s="60">
        <v>8.3789323171879482E-3</v>
      </c>
      <c r="D106" s="61">
        <v>1.0926433947605501</v>
      </c>
      <c r="E106" s="62">
        <v>1.1720735963635735E-2</v>
      </c>
      <c r="F106" s="63">
        <v>107.624279233867</v>
      </c>
      <c r="G106" s="60">
        <v>1.5605805458353829E-2</v>
      </c>
      <c r="H106" s="64">
        <v>23</v>
      </c>
      <c r="L106" s="8"/>
    </row>
    <row r="107" spans="1:12" ht="15.6" x14ac:dyDescent="0.3">
      <c r="A107" s="22" t="s">
        <v>245</v>
      </c>
      <c r="B107" s="59">
        <v>20.582760276045398</v>
      </c>
      <c r="C107" s="60">
        <v>0.60902658376736551</v>
      </c>
      <c r="D107" s="61">
        <v>56.430687852470797</v>
      </c>
      <c r="E107" s="62">
        <v>0.60532942013537983</v>
      </c>
      <c r="F107" s="63">
        <v>2681.7222128518397</v>
      </c>
      <c r="G107" s="60">
        <v>0.38885682157435103</v>
      </c>
      <c r="H107" s="64">
        <v>1522</v>
      </c>
      <c r="I107" s="123"/>
      <c r="J107" s="123"/>
      <c r="K107" s="123"/>
      <c r="L107" s="8"/>
    </row>
    <row r="108" spans="1:12" ht="15.6" x14ac:dyDescent="0.3">
      <c r="A108" s="42" t="s">
        <v>246</v>
      </c>
      <c r="B108" s="66">
        <v>0.73778668456639906</v>
      </c>
      <c r="C108" s="67">
        <v>2.1830488137855136E-2</v>
      </c>
      <c r="D108" s="68">
        <v>2.2413871152585227</v>
      </c>
      <c r="E108" s="69">
        <v>2.4043257568035249E-2</v>
      </c>
      <c r="F108" s="70">
        <v>148.59181798485605</v>
      </c>
      <c r="G108" s="67">
        <v>2.1546207051810665E-2</v>
      </c>
      <c r="H108" s="71">
        <v>57</v>
      </c>
      <c r="L108" s="8"/>
    </row>
    <row r="109" spans="1:12" ht="15.6" x14ac:dyDescent="0.3">
      <c r="A109" s="22" t="s">
        <v>247</v>
      </c>
      <c r="B109" s="59">
        <v>0.15119449086357198</v>
      </c>
      <c r="C109" s="60">
        <v>4.4737179571708629E-3</v>
      </c>
      <c r="D109" s="61">
        <v>0.43396242175745298</v>
      </c>
      <c r="E109" s="62">
        <v>4.6550951462747828E-3</v>
      </c>
      <c r="F109" s="63">
        <v>57.119504935421197</v>
      </c>
      <c r="G109" s="60">
        <v>8.2824794576571888E-3</v>
      </c>
      <c r="H109" s="64">
        <v>12</v>
      </c>
      <c r="L109" s="8"/>
    </row>
    <row r="110" spans="1:12" ht="15.6" x14ac:dyDescent="0.3">
      <c r="A110" s="22" t="s">
        <v>248</v>
      </c>
      <c r="B110" s="59">
        <v>7.9425036084393899E-2</v>
      </c>
      <c r="C110" s="60">
        <v>2.3501200880415608E-3</v>
      </c>
      <c r="D110" s="61">
        <v>0.151343604516957</v>
      </c>
      <c r="E110" s="62">
        <v>1.6234559572081593E-3</v>
      </c>
      <c r="F110" s="63">
        <v>15.574571832712699</v>
      </c>
      <c r="G110" s="60">
        <v>2.2583541543662014E-3</v>
      </c>
      <c r="H110" s="64">
        <v>7</v>
      </c>
      <c r="L110" s="8"/>
    </row>
    <row r="111" spans="1:12" ht="15.6" x14ac:dyDescent="0.3">
      <c r="A111" s="22" t="s">
        <v>249</v>
      </c>
      <c r="B111" s="59">
        <v>8.9799496655925001E-2</v>
      </c>
      <c r="C111" s="60">
        <v>2.6570916601519447E-3</v>
      </c>
      <c r="D111" s="61">
        <v>0.70848832143101592</v>
      </c>
      <c r="E111" s="62">
        <v>7.5999219769522551E-3</v>
      </c>
      <c r="F111" s="63">
        <v>31.441511719452599</v>
      </c>
      <c r="G111" s="60">
        <v>4.5591024507035784E-3</v>
      </c>
      <c r="H111" s="64">
        <v>3</v>
      </c>
      <c r="L111" s="8"/>
    </row>
    <row r="112" spans="1:12" ht="15.6" x14ac:dyDescent="0.3">
      <c r="A112" s="22" t="s">
        <v>250</v>
      </c>
      <c r="B112" s="59">
        <v>0.109228051495809</v>
      </c>
      <c r="C112" s="60">
        <v>3.2319662747799138E-3</v>
      </c>
      <c r="D112" s="61">
        <v>0.22313396138156399</v>
      </c>
      <c r="E112" s="62">
        <v>2.39354784773722E-3</v>
      </c>
      <c r="F112" s="63">
        <v>9.1966428375667402</v>
      </c>
      <c r="G112" s="60">
        <v>1.3335375624784372E-3</v>
      </c>
      <c r="H112" s="64">
        <v>4</v>
      </c>
      <c r="L112" s="8"/>
    </row>
    <row r="113" spans="1:12" ht="15.6" x14ac:dyDescent="0.3">
      <c r="A113" s="22" t="s">
        <v>251</v>
      </c>
      <c r="B113" s="59">
        <v>0</v>
      </c>
      <c r="C113" s="60">
        <v>0</v>
      </c>
      <c r="D113" s="61">
        <v>0</v>
      </c>
      <c r="E113" s="62">
        <v>0</v>
      </c>
      <c r="F113" s="63">
        <v>0</v>
      </c>
      <c r="G113" s="60">
        <v>0</v>
      </c>
      <c r="H113" s="64">
        <v>0</v>
      </c>
      <c r="L113" s="8"/>
    </row>
    <row r="114" spans="1:12" ht="15.6" x14ac:dyDescent="0.3">
      <c r="A114" s="22" t="s">
        <v>252</v>
      </c>
      <c r="B114" s="59">
        <v>0.10701503510485599</v>
      </c>
      <c r="C114" s="60">
        <v>3.1664849790582765E-3</v>
      </c>
      <c r="D114" s="61">
        <v>0.162613309561189</v>
      </c>
      <c r="E114" s="62">
        <v>1.744345570273952E-3</v>
      </c>
      <c r="F114" s="63">
        <v>16.761226562803497</v>
      </c>
      <c r="G114" s="60">
        <v>2.4304222322744521E-3</v>
      </c>
      <c r="H114" s="64">
        <v>13</v>
      </c>
      <c r="L114" s="8"/>
    </row>
    <row r="115" spans="1:12" ht="15.6" x14ac:dyDescent="0.3">
      <c r="A115" s="22" t="s">
        <v>253</v>
      </c>
      <c r="B115" s="59">
        <v>0.20112457436184397</v>
      </c>
      <c r="C115" s="60">
        <v>5.9511071786525985E-3</v>
      </c>
      <c r="D115" s="61">
        <v>0.56184549661034799</v>
      </c>
      <c r="E115" s="62">
        <v>6.0268910695889244E-3</v>
      </c>
      <c r="F115" s="63">
        <v>18.498360096899198</v>
      </c>
      <c r="G115" s="60">
        <v>2.6823111943307895E-3</v>
      </c>
      <c r="H115" s="64">
        <v>18</v>
      </c>
      <c r="L115" s="8"/>
    </row>
    <row r="116" spans="1:12" ht="15.6" x14ac:dyDescent="0.3">
      <c r="A116" s="28" t="s">
        <v>254</v>
      </c>
      <c r="B116" s="59">
        <v>0.19995215538851199</v>
      </c>
      <c r="C116" s="94">
        <v>5.9164162862506003E-3</v>
      </c>
      <c r="D116" s="61">
        <v>0.9030470181702569</v>
      </c>
      <c r="E116" s="95">
        <v>9.6869442614822016E-3</v>
      </c>
      <c r="F116" s="63">
        <v>57.9968276644939</v>
      </c>
      <c r="G116" s="94">
        <v>8.4096935763631493E-3</v>
      </c>
      <c r="H116" s="96">
        <v>14</v>
      </c>
      <c r="I116" s="130"/>
      <c r="J116" s="130"/>
      <c r="K116" s="123"/>
      <c r="L116" s="8"/>
    </row>
    <row r="117" spans="1:12" ht="15.6" x14ac:dyDescent="0.3">
      <c r="A117" s="29" t="s">
        <v>255</v>
      </c>
      <c r="B117" s="78" t="s">
        <v>164</v>
      </c>
      <c r="C117" s="79" t="s">
        <v>164</v>
      </c>
      <c r="D117" s="80" t="s">
        <v>164</v>
      </c>
      <c r="E117" s="79" t="s">
        <v>164</v>
      </c>
      <c r="F117" s="81" t="s">
        <v>164</v>
      </c>
      <c r="G117" s="79" t="s">
        <v>164</v>
      </c>
      <c r="H117" s="129" t="s">
        <v>164</v>
      </c>
      <c r="I117" s="143"/>
      <c r="J117" s="143"/>
      <c r="K117" s="143"/>
      <c r="L117" s="143"/>
    </row>
    <row r="118" spans="1:12" ht="15.6" x14ac:dyDescent="0.3">
      <c r="A118" s="42" t="s">
        <v>256</v>
      </c>
      <c r="B118" s="66">
        <v>23.750982424433399</v>
      </c>
      <c r="C118" s="67">
        <v>0.70277161532634802</v>
      </c>
      <c r="D118" s="68">
        <v>63.439987461091299</v>
      </c>
      <c r="E118" s="69">
        <v>0.6805178580068777</v>
      </c>
      <c r="F118" s="70">
        <v>4666.925922156609</v>
      </c>
      <c r="G118" s="67">
        <v>0.67671661588053844</v>
      </c>
      <c r="H118" s="71">
        <v>1693</v>
      </c>
      <c r="I118" s="123"/>
      <c r="J118" s="123"/>
      <c r="K118" s="123"/>
      <c r="L118" s="8"/>
    </row>
    <row r="119" spans="1:12" ht="15.6" x14ac:dyDescent="0.3">
      <c r="A119" s="134" t="s">
        <v>257</v>
      </c>
      <c r="B119" s="59">
        <v>22.475707024149202</v>
      </c>
      <c r="C119" s="60">
        <v>0.66503728766663395</v>
      </c>
      <c r="D119" s="61">
        <v>58.6563092894257</v>
      </c>
      <c r="E119" s="62">
        <v>0.62920355998983124</v>
      </c>
      <c r="F119" s="63">
        <v>4042.3226967712594</v>
      </c>
      <c r="G119" s="60">
        <v>0.58614749436435187</v>
      </c>
      <c r="H119" s="64">
        <v>1602</v>
      </c>
      <c r="I119" s="143"/>
      <c r="J119" s="143"/>
      <c r="K119" s="143"/>
      <c r="L119" s="143"/>
    </row>
    <row r="120" spans="1:12" ht="15.6" x14ac:dyDescent="0.3">
      <c r="A120" s="134" t="s">
        <v>258</v>
      </c>
      <c r="B120" s="59">
        <v>1.1467428830031599</v>
      </c>
      <c r="C120" s="60">
        <v>3.3931158461178869E-2</v>
      </c>
      <c r="D120" s="61">
        <v>4.4654763151476997</v>
      </c>
      <c r="E120" s="62">
        <v>4.7900961185222836E-2</v>
      </c>
      <c r="F120" s="63">
        <v>560.71687440007497</v>
      </c>
      <c r="G120" s="60">
        <v>8.1305431463927685E-2</v>
      </c>
      <c r="H120" s="64">
        <v>75</v>
      </c>
      <c r="L120" s="8"/>
    </row>
    <row r="121" spans="1:12" ht="15.6" x14ac:dyDescent="0.3">
      <c r="A121" s="134" t="s">
        <v>259</v>
      </c>
      <c r="B121" s="59">
        <v>0.28798873282382398</v>
      </c>
      <c r="C121" s="60">
        <v>8.521344647797871E-3</v>
      </c>
      <c r="D121" s="61">
        <v>0.76778564105230895</v>
      </c>
      <c r="E121" s="62">
        <v>8.2360016255962672E-3</v>
      </c>
      <c r="F121" s="63">
        <v>75.222183671920192</v>
      </c>
      <c r="G121" s="60">
        <v>1.0907415807037944E-2</v>
      </c>
      <c r="H121" s="64">
        <v>25</v>
      </c>
      <c r="L121" s="8"/>
    </row>
    <row r="122" spans="1:12" ht="15.6" x14ac:dyDescent="0.3">
      <c r="A122" s="134" t="s">
        <v>260</v>
      </c>
      <c r="B122" s="59">
        <v>0.21715242888127298</v>
      </c>
      <c r="C122" s="60">
        <v>6.4253579279288592E-3</v>
      </c>
      <c r="D122" s="61">
        <v>0.47199675829544901</v>
      </c>
      <c r="E122" s="62">
        <v>5.0630877431747153E-3</v>
      </c>
      <c r="F122" s="63">
        <v>92.259742179468788</v>
      </c>
      <c r="G122" s="60">
        <v>1.3377906902976976E-2</v>
      </c>
      <c r="H122" s="64">
        <v>10</v>
      </c>
      <c r="L122" s="8"/>
    </row>
    <row r="123" spans="1:12" ht="15.6" x14ac:dyDescent="0.3">
      <c r="A123" s="42" t="s">
        <v>261</v>
      </c>
      <c r="B123" s="66">
        <v>9.2641309649995698</v>
      </c>
      <c r="C123" s="67">
        <v>0.2741178519070418</v>
      </c>
      <c r="D123" s="68">
        <v>27.637258195149698</v>
      </c>
      <c r="E123" s="69">
        <v>0.29646361074206257</v>
      </c>
      <c r="F123" s="70">
        <v>2169.5726773052202</v>
      </c>
      <c r="G123" s="67">
        <v>0.31459378284162098</v>
      </c>
      <c r="H123" s="71">
        <v>716</v>
      </c>
      <c r="I123" s="143"/>
      <c r="J123" s="143"/>
      <c r="K123" s="143"/>
      <c r="L123" s="143"/>
    </row>
    <row r="124" spans="1:12" ht="15.6" x14ac:dyDescent="0.3">
      <c r="A124" s="22" t="s">
        <v>250</v>
      </c>
      <c r="B124" s="59">
        <v>8.8137478038178099</v>
      </c>
      <c r="C124" s="60">
        <v>0.26079139256134831</v>
      </c>
      <c r="D124" s="61">
        <v>26.876939922446198</v>
      </c>
      <c r="E124" s="62">
        <v>0.28830771123686466</v>
      </c>
      <c r="F124" s="63">
        <v>2094.3595605540399</v>
      </c>
      <c r="G124" s="60">
        <v>0.30368768176209793</v>
      </c>
      <c r="H124" s="64">
        <v>688</v>
      </c>
      <c r="I124" s="143"/>
      <c r="J124" s="143"/>
      <c r="K124" s="143"/>
      <c r="L124" s="143"/>
    </row>
    <row r="125" spans="1:12" ht="15.6" x14ac:dyDescent="0.3">
      <c r="A125" s="22" t="s">
        <v>262</v>
      </c>
      <c r="B125" s="59">
        <v>1.3162617166698301</v>
      </c>
      <c r="C125" s="60">
        <v>3.8947078326523402E-2</v>
      </c>
      <c r="D125" s="61">
        <v>4.12592901213955</v>
      </c>
      <c r="E125" s="62">
        <v>4.4258652720442077E-2</v>
      </c>
      <c r="F125" s="63">
        <v>290.58168623239794</v>
      </c>
      <c r="G125" s="60">
        <v>4.2135113910953148E-2</v>
      </c>
      <c r="H125" s="64">
        <v>92</v>
      </c>
      <c r="L125" s="8"/>
    </row>
    <row r="126" spans="1:12" ht="15.6" x14ac:dyDescent="0.3">
      <c r="A126" s="22" t="s">
        <v>263</v>
      </c>
      <c r="B126" s="59">
        <v>0.15134026350495197</v>
      </c>
      <c r="C126" s="60">
        <v>4.4780312471570331E-3</v>
      </c>
      <c r="D126" s="61">
        <v>0.60716671825194402</v>
      </c>
      <c r="E126" s="62">
        <v>6.5130497513306209E-3</v>
      </c>
      <c r="F126" s="63">
        <v>56.7609971052064</v>
      </c>
      <c r="G126" s="60">
        <v>8.230494873012759E-3</v>
      </c>
      <c r="H126" s="64">
        <v>13</v>
      </c>
      <c r="L126" s="8"/>
    </row>
    <row r="127" spans="1:12" ht="15.6" x14ac:dyDescent="0.3">
      <c r="A127" s="42" t="s">
        <v>264</v>
      </c>
      <c r="B127" s="66">
        <v>5.0682634237811799</v>
      </c>
      <c r="C127" s="67">
        <v>0.14996565656020933</v>
      </c>
      <c r="D127" s="68">
        <v>16.0497930768488</v>
      </c>
      <c r="E127" s="69">
        <v>0.17216539982466883</v>
      </c>
      <c r="F127" s="70">
        <v>1246.9960611504298</v>
      </c>
      <c r="G127" s="67">
        <v>0.18081773068472592</v>
      </c>
      <c r="H127" s="71">
        <v>378</v>
      </c>
      <c r="L127" s="8"/>
    </row>
    <row r="128" spans="1:12" ht="15.6" x14ac:dyDescent="0.3">
      <c r="A128" s="22" t="s">
        <v>265</v>
      </c>
      <c r="B128" s="59">
        <v>3.4416421788993197</v>
      </c>
      <c r="C128" s="60">
        <v>0.10183530054538648</v>
      </c>
      <c r="D128" s="61">
        <v>9.7580978794512792</v>
      </c>
      <c r="E128" s="62">
        <v>0.10467467181040027</v>
      </c>
      <c r="F128" s="63">
        <v>703.15569675575603</v>
      </c>
      <c r="G128" s="60">
        <v>0.10195943785749886</v>
      </c>
      <c r="H128" s="64">
        <v>260</v>
      </c>
      <c r="L128" s="8"/>
    </row>
    <row r="129" spans="1:12" ht="15.6" x14ac:dyDescent="0.3">
      <c r="A129" s="22" t="s">
        <v>266</v>
      </c>
      <c r="B129" s="59">
        <v>0.176332604084804</v>
      </c>
      <c r="C129" s="60">
        <v>5.2175336073634173E-3</v>
      </c>
      <c r="D129" s="61">
        <v>0.55191013439381298</v>
      </c>
      <c r="E129" s="62">
        <v>5.9203148913028617E-3</v>
      </c>
      <c r="F129" s="63">
        <v>78.516530063473397</v>
      </c>
      <c r="G129" s="60">
        <v>1.1385104756640976E-2</v>
      </c>
      <c r="H129" s="64">
        <v>14</v>
      </c>
      <c r="L129" s="8"/>
    </row>
    <row r="130" spans="1:12" ht="15.6" x14ac:dyDescent="0.3">
      <c r="A130" s="22" t="s">
        <v>267</v>
      </c>
      <c r="B130" s="59">
        <v>1.8488424856823999</v>
      </c>
      <c r="C130" s="60">
        <v>5.4705695828832522E-2</v>
      </c>
      <c r="D130" s="61">
        <v>7.1920474373699603</v>
      </c>
      <c r="E130" s="62">
        <v>7.714876551267634E-2</v>
      </c>
      <c r="F130" s="63">
        <v>610.89223642702598</v>
      </c>
      <c r="G130" s="60">
        <v>8.8580991813034027E-2</v>
      </c>
      <c r="H130" s="64">
        <v>143</v>
      </c>
      <c r="L130" s="8"/>
    </row>
    <row r="131" spans="1:12" ht="15.6" x14ac:dyDescent="0.3">
      <c r="A131" s="42" t="s">
        <v>268</v>
      </c>
      <c r="B131" s="66">
        <v>1.5526885111231201</v>
      </c>
      <c r="C131" s="67">
        <v>4.5942748538187625E-2</v>
      </c>
      <c r="D131" s="68">
        <v>4.0788235442744103</v>
      </c>
      <c r="E131" s="69">
        <v>4.3753354510670875E-2</v>
      </c>
      <c r="F131" s="70">
        <v>332.18236257078303</v>
      </c>
      <c r="G131" s="67">
        <v>4.8167322131015156E-2</v>
      </c>
      <c r="H131" s="71">
        <v>137</v>
      </c>
      <c r="L131" s="8"/>
    </row>
    <row r="132" spans="1:12" ht="15.6" x14ac:dyDescent="0.3">
      <c r="A132" s="22" t="s">
        <v>269</v>
      </c>
      <c r="B132" s="59">
        <v>1.3640191610227799</v>
      </c>
      <c r="C132" s="60">
        <v>4.0360180981058397E-2</v>
      </c>
      <c r="D132" s="61">
        <v>3.7074556023621801</v>
      </c>
      <c r="E132" s="62">
        <v>3.9769707500691059E-2</v>
      </c>
      <c r="F132" s="63">
        <v>275.62038382204696</v>
      </c>
      <c r="G132" s="60">
        <v>3.9965685446654867E-2</v>
      </c>
      <c r="H132" s="64">
        <v>122</v>
      </c>
      <c r="L132" s="8"/>
    </row>
    <row r="133" spans="1:12" ht="15.6" x14ac:dyDescent="0.3">
      <c r="A133" s="22" t="s">
        <v>270</v>
      </c>
      <c r="B133" s="59">
        <v>0.268201024843993</v>
      </c>
      <c r="C133" s="60">
        <v>7.9358429935047804E-3</v>
      </c>
      <c r="D133" s="61">
        <v>0.51626302522664402</v>
      </c>
      <c r="E133" s="62">
        <v>5.537929973754489E-3</v>
      </c>
      <c r="F133" s="63">
        <v>72.293674751050901</v>
      </c>
      <c r="G133" s="60">
        <v>1.0482774259354915E-2</v>
      </c>
      <c r="H133" s="64">
        <v>21</v>
      </c>
      <c r="L133" s="8"/>
    </row>
    <row r="134" spans="1:12" ht="15.6" x14ac:dyDescent="0.3">
      <c r="A134" s="42" t="s">
        <v>271</v>
      </c>
      <c r="B134" s="66">
        <v>1.45385102921079</v>
      </c>
      <c r="C134" s="67">
        <v>4.3018230487647489E-2</v>
      </c>
      <c r="D134" s="68">
        <v>5.6407443629757799</v>
      </c>
      <c r="E134" s="69">
        <v>6.0508008041630458E-2</v>
      </c>
      <c r="F134" s="70">
        <v>666.860542308969</v>
      </c>
      <c r="G134" s="67">
        <v>9.6696544359771944E-2</v>
      </c>
      <c r="H134" s="71">
        <v>106</v>
      </c>
      <c r="L134" s="8"/>
    </row>
    <row r="135" spans="1:12" ht="15.6" x14ac:dyDescent="0.3">
      <c r="A135" s="22" t="s">
        <v>272</v>
      </c>
      <c r="B135" s="59">
        <v>0.77686101543849795</v>
      </c>
      <c r="C135" s="60">
        <v>2.2986664759691702E-2</v>
      </c>
      <c r="D135" s="61">
        <v>3.2905324383318697</v>
      </c>
      <c r="E135" s="62">
        <v>3.5297391696508897E-2</v>
      </c>
      <c r="F135" s="63">
        <v>546.71944358678809</v>
      </c>
      <c r="G135" s="60">
        <v>7.927576693335972E-2</v>
      </c>
      <c r="H135" s="64">
        <v>70</v>
      </c>
      <c r="L135" s="8"/>
    </row>
    <row r="136" spans="1:12" ht="15.6" x14ac:dyDescent="0.3">
      <c r="A136" s="27" t="s">
        <v>248</v>
      </c>
      <c r="B136" s="59">
        <v>0.50006775199068698</v>
      </c>
      <c r="C136" s="60">
        <v>1.479658464475052E-2</v>
      </c>
      <c r="D136" s="61">
        <v>1.7547453535951298</v>
      </c>
      <c r="E136" s="62">
        <v>1.8823073540303902E-2</v>
      </c>
      <c r="F136" s="63">
        <v>138.03664626957601</v>
      </c>
      <c r="G136" s="60">
        <v>2.0015679204927351E-2</v>
      </c>
      <c r="H136" s="64">
        <v>28</v>
      </c>
      <c r="L136" s="8"/>
    </row>
    <row r="137" spans="1:12" ht="15.6" x14ac:dyDescent="0.3">
      <c r="A137" s="27" t="s">
        <v>273</v>
      </c>
      <c r="B137" s="59">
        <v>0.119733358858233</v>
      </c>
      <c r="C137" s="60">
        <v>3.5428094935006493E-3</v>
      </c>
      <c r="D137" s="61">
        <v>0.305074211009845</v>
      </c>
      <c r="E137" s="62">
        <v>3.2725171759670876E-3</v>
      </c>
      <c r="F137" s="63">
        <v>8.6840360983544596</v>
      </c>
      <c r="G137" s="60">
        <v>1.2592082280035945E-3</v>
      </c>
      <c r="H137" s="64">
        <v>6</v>
      </c>
      <c r="L137" s="8"/>
    </row>
    <row r="138" spans="1:12" ht="15.6" x14ac:dyDescent="0.3">
      <c r="A138" s="22" t="s">
        <v>274</v>
      </c>
      <c r="B138" s="59">
        <v>0.18531138090802199</v>
      </c>
      <c r="C138" s="60">
        <v>5.4832080699581242E-3</v>
      </c>
      <c r="D138" s="61">
        <v>0.76051679672039696</v>
      </c>
      <c r="E138" s="62">
        <v>8.1580290632912705E-3</v>
      </c>
      <c r="F138" s="63">
        <v>57.170118269770597</v>
      </c>
      <c r="G138" s="60">
        <v>8.2898185251527208E-3</v>
      </c>
      <c r="H138" s="64">
        <v>12</v>
      </c>
      <c r="L138" s="8"/>
    </row>
    <row r="139" spans="1:12" ht="15.6" x14ac:dyDescent="0.3">
      <c r="A139" s="42" t="s">
        <v>275</v>
      </c>
      <c r="B139" s="66">
        <v>0.198330687391015</v>
      </c>
      <c r="C139" s="67">
        <v>5.8684384104963462E-3</v>
      </c>
      <c r="D139" s="68">
        <v>0.65107854619308303</v>
      </c>
      <c r="E139" s="69">
        <v>6.9840899309964516E-3</v>
      </c>
      <c r="F139" s="70">
        <v>58.796302813891096</v>
      </c>
      <c r="G139" s="67">
        <v>8.525619589889984E-3</v>
      </c>
      <c r="H139" s="71">
        <v>14</v>
      </c>
      <c r="L139" s="8"/>
    </row>
    <row r="140" spans="1:12" ht="15.6" x14ac:dyDescent="0.3">
      <c r="A140" s="22" t="s">
        <v>276</v>
      </c>
      <c r="B140" s="59">
        <v>0.111656709324195</v>
      </c>
      <c r="C140" s="60">
        <v>3.3038282194619989E-3</v>
      </c>
      <c r="D140" s="61">
        <v>0.41645654903918095</v>
      </c>
      <c r="E140" s="62">
        <v>4.4673104464104264E-3</v>
      </c>
      <c r="F140" s="63">
        <v>46.213448027389894</v>
      </c>
      <c r="G140" s="60">
        <v>6.7010723287450084E-3</v>
      </c>
      <c r="H140" s="64">
        <v>8</v>
      </c>
      <c r="L140" s="8"/>
    </row>
    <row r="141" spans="1:12" ht="15.6" x14ac:dyDescent="0.3">
      <c r="A141" s="22" t="s">
        <v>253</v>
      </c>
      <c r="B141" s="59">
        <v>8.6673978066819896E-2</v>
      </c>
      <c r="C141" s="60">
        <v>2.5646101910343439E-3</v>
      </c>
      <c r="D141" s="61">
        <v>0.234621997153903</v>
      </c>
      <c r="E141" s="62">
        <v>2.5167794845860343E-3</v>
      </c>
      <c r="F141" s="63">
        <v>12.582854786501199</v>
      </c>
      <c r="G141" s="60">
        <v>1.8245472611449749E-3</v>
      </c>
      <c r="H141" s="64">
        <v>6</v>
      </c>
      <c r="L141" s="8"/>
    </row>
    <row r="142" spans="1:12" ht="15.6" x14ac:dyDescent="0.3">
      <c r="A142" s="24" t="s">
        <v>277</v>
      </c>
      <c r="B142" s="59">
        <v>0.13472789622311099</v>
      </c>
      <c r="C142" s="60">
        <v>3.9864852563249306E-3</v>
      </c>
      <c r="D142" s="61">
        <v>0.57412030746963505</v>
      </c>
      <c r="E142" s="62">
        <v>6.1585624069851489E-3</v>
      </c>
      <c r="F142" s="63">
        <v>29.665072482885495</v>
      </c>
      <c r="G142" s="60">
        <v>4.3015140577145634E-3</v>
      </c>
      <c r="H142" s="64">
        <v>9</v>
      </c>
      <c r="I142" s="123"/>
      <c r="J142" s="123"/>
      <c r="K142" s="123"/>
      <c r="L142" s="8"/>
    </row>
    <row r="143" spans="1:12" ht="15.6" x14ac:dyDescent="0.3">
      <c r="A143" s="25" t="s">
        <v>97</v>
      </c>
      <c r="B143" s="78" t="s">
        <v>164</v>
      </c>
      <c r="C143" s="79" t="s">
        <v>164</v>
      </c>
      <c r="D143" s="80" t="s">
        <v>164</v>
      </c>
      <c r="E143" s="79" t="s">
        <v>164</v>
      </c>
      <c r="F143" s="81" t="s">
        <v>164</v>
      </c>
      <c r="G143" s="79" t="s">
        <v>164</v>
      </c>
      <c r="H143" s="129" t="s">
        <v>164</v>
      </c>
      <c r="L143" s="8"/>
    </row>
    <row r="144" spans="1:12" ht="15.6" x14ac:dyDescent="0.3">
      <c r="A144" s="24" t="s">
        <v>278</v>
      </c>
      <c r="B144" s="59">
        <v>3.7862088409113697</v>
      </c>
      <c r="C144" s="60">
        <v>0.11203073858338136</v>
      </c>
      <c r="D144" s="61">
        <v>12.1084250283507</v>
      </c>
      <c r="E144" s="62">
        <v>0.12988652416086624</v>
      </c>
      <c r="F144" s="63">
        <v>1872.6393126033699</v>
      </c>
      <c r="G144" s="60">
        <v>0.2715376587345123</v>
      </c>
      <c r="H144" s="64">
        <v>273</v>
      </c>
      <c r="L144" s="8"/>
    </row>
    <row r="145" spans="1:12" ht="15.6" x14ac:dyDescent="0.3">
      <c r="A145" s="27" t="s">
        <v>279</v>
      </c>
      <c r="B145" s="59">
        <v>28.9860416572857</v>
      </c>
      <c r="C145" s="60">
        <v>0.85767261974189446</v>
      </c>
      <c r="D145" s="61">
        <v>77.346543027521804</v>
      </c>
      <c r="E145" s="62">
        <v>0.82969284660732656</v>
      </c>
      <c r="F145" s="63">
        <v>4857.1806511731902</v>
      </c>
      <c r="G145" s="60">
        <v>0.70430405534773155</v>
      </c>
      <c r="H145" s="64">
        <v>2117</v>
      </c>
      <c r="L145" s="8"/>
    </row>
    <row r="146" spans="1:12" ht="15.6" x14ac:dyDescent="0.3">
      <c r="A146" s="27" t="s">
        <v>254</v>
      </c>
      <c r="B146" s="59">
        <v>1.0239101697377899</v>
      </c>
      <c r="C146" s="60">
        <v>3.0296641674722975E-2</v>
      </c>
      <c r="D146" s="61">
        <v>3.7681365469902102</v>
      </c>
      <c r="E146" s="62">
        <v>4.0420629231806275E-2</v>
      </c>
      <c r="F146" s="63">
        <v>166.60582604099801</v>
      </c>
      <c r="G146" s="60">
        <v>2.4158285917755876E-2</v>
      </c>
      <c r="H146" s="64">
        <v>71</v>
      </c>
      <c r="I146" s="123"/>
      <c r="J146" s="123"/>
      <c r="K146" s="123"/>
      <c r="L146" s="8"/>
    </row>
    <row r="147" spans="1:12" ht="15.6" x14ac:dyDescent="0.3">
      <c r="A147" s="25" t="s">
        <v>98</v>
      </c>
      <c r="B147" s="78" t="s">
        <v>164</v>
      </c>
      <c r="C147" s="79" t="s">
        <v>164</v>
      </c>
      <c r="D147" s="80" t="s">
        <v>164</v>
      </c>
      <c r="E147" s="79" t="s">
        <v>164</v>
      </c>
      <c r="F147" s="81" t="s">
        <v>164</v>
      </c>
      <c r="G147" s="79" t="s">
        <v>164</v>
      </c>
      <c r="H147" s="129" t="s">
        <v>164</v>
      </c>
      <c r="L147" s="8"/>
    </row>
    <row r="148" spans="1:12" ht="15.6" x14ac:dyDescent="0.3">
      <c r="A148" s="24" t="s">
        <v>280</v>
      </c>
      <c r="B148" s="59">
        <v>0.65229124111302295</v>
      </c>
      <c r="C148" s="62">
        <v>1.9300749795875583E-2</v>
      </c>
      <c r="D148" s="61">
        <v>2.09896081228672</v>
      </c>
      <c r="E148" s="62">
        <v>2.2515457098628559E-2</v>
      </c>
      <c r="F148" s="63">
        <v>279.18071295449897</v>
      </c>
      <c r="G148" s="62">
        <v>4.0481942597961965E-2</v>
      </c>
      <c r="H148" s="64">
        <v>51</v>
      </c>
      <c r="L148" s="8"/>
    </row>
    <row r="149" spans="1:12" ht="15.6" x14ac:dyDescent="0.3">
      <c r="A149" s="27" t="s">
        <v>281</v>
      </c>
      <c r="B149" s="59">
        <v>1.2270348476192499</v>
      </c>
      <c r="C149" s="62">
        <v>3.6306930236115115E-2</v>
      </c>
      <c r="D149" s="61">
        <v>3.81556820261829</v>
      </c>
      <c r="E149" s="62">
        <v>4.0929426442864007E-2</v>
      </c>
      <c r="F149" s="63">
        <v>420.72571169569596</v>
      </c>
      <c r="G149" s="62">
        <v>6.1006342200751205E-2</v>
      </c>
      <c r="H149" s="64">
        <v>88</v>
      </c>
      <c r="L149" s="8"/>
    </row>
    <row r="150" spans="1:12" ht="15.6" x14ac:dyDescent="0.3">
      <c r="A150" s="27" t="s">
        <v>282</v>
      </c>
      <c r="B150" s="59">
        <v>2.3953784002601299</v>
      </c>
      <c r="C150" s="62">
        <v>7.0877234363867128E-2</v>
      </c>
      <c r="D150" s="61">
        <v>7.3486235403734392</v>
      </c>
      <c r="E150" s="62">
        <v>7.8828350242990827E-2</v>
      </c>
      <c r="F150" s="63">
        <v>956.62780071062502</v>
      </c>
      <c r="G150" s="62">
        <v>0.1387135640788113</v>
      </c>
      <c r="H150" s="64">
        <v>163</v>
      </c>
      <c r="L150" s="8"/>
    </row>
    <row r="151" spans="1:12" ht="15.6" x14ac:dyDescent="0.3">
      <c r="A151" s="30" t="s">
        <v>283</v>
      </c>
      <c r="B151" s="59">
        <v>2.3547564143862796</v>
      </c>
      <c r="C151" s="62">
        <v>6.9675263930805725E-2</v>
      </c>
      <c r="D151" s="61">
        <v>6.1938277268384496</v>
      </c>
      <c r="E151" s="62">
        <v>6.6440908112045893E-2</v>
      </c>
      <c r="F151" s="63">
        <v>722.77043104079394</v>
      </c>
      <c r="G151" s="62">
        <v>0.1048036262650648</v>
      </c>
      <c r="H151" s="64">
        <v>159</v>
      </c>
      <c r="L151" s="8"/>
    </row>
    <row r="152" spans="1:12" ht="15.6" x14ac:dyDescent="0.3">
      <c r="A152" s="30" t="s">
        <v>284</v>
      </c>
      <c r="B152" s="59">
        <v>2.6550781705614699</v>
      </c>
      <c r="C152" s="62">
        <v>7.8561532377864257E-2</v>
      </c>
      <c r="D152" s="61">
        <v>7.5678708934982497</v>
      </c>
      <c r="E152" s="62">
        <v>8.1180206620857884E-2</v>
      </c>
      <c r="F152" s="63">
        <v>746.92063543626</v>
      </c>
      <c r="G152" s="62">
        <v>0.10830546984773967</v>
      </c>
      <c r="H152" s="64">
        <v>185</v>
      </c>
      <c r="I152" s="123"/>
      <c r="J152" s="123"/>
      <c r="K152" s="123"/>
      <c r="L152" s="8"/>
    </row>
    <row r="153" spans="1:12" ht="15.6" x14ac:dyDescent="0.3">
      <c r="A153" s="42" t="s">
        <v>285</v>
      </c>
      <c r="B153" s="66">
        <v>3.48320002360229</v>
      </c>
      <c r="C153" s="67">
        <v>0.10306496225493088</v>
      </c>
      <c r="D153" s="68">
        <v>8.2200883841136498</v>
      </c>
      <c r="E153" s="69">
        <v>8.8176513956833166E-2</v>
      </c>
      <c r="F153" s="70">
        <v>1106.95247680336</v>
      </c>
      <c r="G153" s="67">
        <v>0.16051104014455633</v>
      </c>
      <c r="H153" s="71">
        <v>257</v>
      </c>
      <c r="L153" s="8"/>
    </row>
    <row r="154" spans="1:12" ht="15.6" x14ac:dyDescent="0.3">
      <c r="A154" s="31" t="s">
        <v>286</v>
      </c>
      <c r="B154" s="59">
        <v>1.5001271734313</v>
      </c>
      <c r="C154" s="62">
        <v>4.4387502715791907E-2</v>
      </c>
      <c r="D154" s="61">
        <v>4.3323335401448402</v>
      </c>
      <c r="E154" s="62">
        <v>4.6472744697796706E-2</v>
      </c>
      <c r="F154" s="63">
        <v>486.888458692043</v>
      </c>
      <c r="G154" s="62">
        <v>7.060011570209665E-2</v>
      </c>
      <c r="H154" s="64">
        <v>113</v>
      </c>
      <c r="L154" s="8"/>
    </row>
    <row r="155" spans="1:12" ht="15.6" x14ac:dyDescent="0.3">
      <c r="A155" s="31" t="s">
        <v>287</v>
      </c>
      <c r="B155" s="59">
        <v>1.26857267096166</v>
      </c>
      <c r="C155" s="62">
        <v>3.7535999530421679E-2</v>
      </c>
      <c r="D155" s="61">
        <v>2.3745839583524497</v>
      </c>
      <c r="E155" s="62">
        <v>2.5472054041413335E-2</v>
      </c>
      <c r="F155" s="63">
        <v>401.33899316897396</v>
      </c>
      <c r="G155" s="62">
        <v>5.8195216681885167E-2</v>
      </c>
      <c r="H155" s="64">
        <v>95</v>
      </c>
      <c r="L155" s="8"/>
    </row>
    <row r="156" spans="1:12" ht="15.6" x14ac:dyDescent="0.3">
      <c r="A156" s="31" t="s">
        <v>288</v>
      </c>
      <c r="B156" s="59">
        <v>0.71450017920933295</v>
      </c>
      <c r="C156" s="62">
        <v>2.1141460008717382E-2</v>
      </c>
      <c r="D156" s="61">
        <v>1.5131708856163448</v>
      </c>
      <c r="E156" s="62">
        <v>1.6231715217622955E-2</v>
      </c>
      <c r="F156" s="63">
        <v>218.72502494234399</v>
      </c>
      <c r="G156" s="62">
        <v>3.1715707760574655E-2</v>
      </c>
      <c r="H156" s="64">
        <v>49</v>
      </c>
      <c r="L156" s="8"/>
    </row>
    <row r="157" spans="1:12" ht="15.6" x14ac:dyDescent="0.3">
      <c r="A157" s="32" t="s">
        <v>289</v>
      </c>
      <c r="B157" s="59">
        <v>0.66600033473640596</v>
      </c>
      <c r="C157" s="62">
        <v>1.9706390358366754E-2</v>
      </c>
      <c r="D157" s="61">
        <v>2.1391117107338902</v>
      </c>
      <c r="E157" s="62">
        <v>2.2946153958792313E-2</v>
      </c>
      <c r="F157" s="63">
        <v>101.338503585314</v>
      </c>
      <c r="G157" s="62">
        <v>1.4694351345727283E-2</v>
      </c>
      <c r="H157" s="64">
        <v>50</v>
      </c>
      <c r="L157" s="8"/>
    </row>
    <row r="158" spans="1:12" ht="15.6" x14ac:dyDescent="0.3">
      <c r="A158" s="33" t="s">
        <v>277</v>
      </c>
      <c r="B158" s="59">
        <v>5.6293662034864897E-2</v>
      </c>
      <c r="C158" s="62">
        <v>1.6656821639587944E-3</v>
      </c>
      <c r="D158" s="61">
        <v>8.8963206592450494E-2</v>
      </c>
      <c r="E158" s="62">
        <v>9.5430426793272137E-4</v>
      </c>
      <c r="F158" s="63">
        <v>6.2713877361791299</v>
      </c>
      <c r="G158" s="62">
        <v>9.0936782723577089E-4</v>
      </c>
      <c r="H158" s="64">
        <v>4</v>
      </c>
      <c r="L158" s="8"/>
    </row>
    <row r="159" spans="1:12" ht="15.6" x14ac:dyDescent="0.3">
      <c r="A159" s="33" t="s">
        <v>290</v>
      </c>
      <c r="B159" s="59">
        <v>20.306127573621197</v>
      </c>
      <c r="C159" s="62">
        <v>0.60084125451821613</v>
      </c>
      <c r="D159" s="61">
        <v>55.750090125807297</v>
      </c>
      <c r="E159" s="62">
        <v>0.59802867929905068</v>
      </c>
      <c r="F159" s="63">
        <v>2555.6381298548295</v>
      </c>
      <c r="G159" s="62">
        <v>0.37057429569215111</v>
      </c>
      <c r="H159" s="64">
        <v>1504</v>
      </c>
      <c r="I159" s="123"/>
      <c r="J159" s="123"/>
      <c r="K159" s="123"/>
      <c r="L159" s="8"/>
    </row>
    <row r="160" spans="1:12" ht="15.6" x14ac:dyDescent="0.3">
      <c r="A160" s="25" t="s">
        <v>291</v>
      </c>
      <c r="B160" s="78" t="s">
        <v>164</v>
      </c>
      <c r="C160" s="79" t="s">
        <v>164</v>
      </c>
      <c r="D160" s="80" t="s">
        <v>164</v>
      </c>
      <c r="E160" s="79" t="s">
        <v>164</v>
      </c>
      <c r="F160" s="81" t="s">
        <v>164</v>
      </c>
      <c r="G160" s="79" t="s">
        <v>164</v>
      </c>
      <c r="H160" s="129" t="s">
        <v>164</v>
      </c>
      <c r="I160" s="143"/>
      <c r="J160" s="143"/>
      <c r="K160" s="143"/>
      <c r="L160" s="143"/>
    </row>
    <row r="161" spans="1:12" ht="15.6" x14ac:dyDescent="0.3">
      <c r="A161" s="31" t="s">
        <v>292</v>
      </c>
      <c r="B161" s="59">
        <v>0.83084314344920496</v>
      </c>
      <c r="C161" s="60">
        <v>2.4583950573932849E-2</v>
      </c>
      <c r="D161" s="61">
        <v>3.0230219811633803</v>
      </c>
      <c r="E161" s="62">
        <v>3.2427819198273575E-2</v>
      </c>
      <c r="F161" s="63">
        <v>435.41692498390796</v>
      </c>
      <c r="G161" s="60">
        <v>6.3136607027192648E-2</v>
      </c>
      <c r="H161" s="64">
        <v>52</v>
      </c>
      <c r="L161" s="8"/>
    </row>
    <row r="162" spans="1:12" ht="15.6" x14ac:dyDescent="0.3">
      <c r="A162" s="31" t="s">
        <v>293</v>
      </c>
      <c r="B162" s="59">
        <v>4.3016942783474503</v>
      </c>
      <c r="C162" s="60">
        <v>0.12728351958714676</v>
      </c>
      <c r="D162" s="61">
        <v>11.951306336523299</v>
      </c>
      <c r="E162" s="62">
        <v>0.12820111910493362</v>
      </c>
      <c r="F162" s="63">
        <v>1734.8703834605199</v>
      </c>
      <c r="G162" s="60">
        <v>0.25156079922182628</v>
      </c>
      <c r="H162" s="64">
        <v>318</v>
      </c>
      <c r="L162" s="8"/>
    </row>
    <row r="163" spans="1:12" ht="15.6" x14ac:dyDescent="0.3">
      <c r="A163" s="31" t="s">
        <v>294</v>
      </c>
      <c r="B163" s="59">
        <v>0.95177510651499098</v>
      </c>
      <c r="C163" s="60">
        <v>2.8162225758916325E-2</v>
      </c>
      <c r="D163" s="61">
        <v>3.7330705735012599</v>
      </c>
      <c r="E163" s="62">
        <v>4.0044478130227608E-2</v>
      </c>
      <c r="F163" s="63">
        <v>348.26248489500301</v>
      </c>
      <c r="G163" s="60">
        <v>5.0498982445255317E-2</v>
      </c>
      <c r="H163" s="64">
        <v>53</v>
      </c>
      <c r="L163" s="8"/>
    </row>
    <row r="164" spans="1:12" ht="15.6" x14ac:dyDescent="0.3">
      <c r="A164" s="31" t="s">
        <v>295</v>
      </c>
      <c r="B164" s="59">
        <v>0.75063441180560697</v>
      </c>
      <c r="C164" s="60">
        <v>2.2210641592723679E-2</v>
      </c>
      <c r="D164" s="61">
        <v>2.3912182838779596</v>
      </c>
      <c r="E164" s="62">
        <v>2.565048969420964E-2</v>
      </c>
      <c r="F164" s="63">
        <v>356.66855095020094</v>
      </c>
      <c r="G164" s="60">
        <v>5.1717884280987288E-2</v>
      </c>
      <c r="H164" s="64">
        <v>53</v>
      </c>
      <c r="L164" s="8"/>
    </row>
    <row r="165" spans="1:12" ht="30.6" x14ac:dyDescent="0.3">
      <c r="A165" s="31" t="s">
        <v>296</v>
      </c>
      <c r="B165" s="88">
        <v>3.6892176001765602</v>
      </c>
      <c r="C165" s="89">
        <v>0.10916084925814706</v>
      </c>
      <c r="D165" s="90">
        <v>7.8262107046782488</v>
      </c>
      <c r="E165" s="91">
        <v>8.3951406016979105E-2</v>
      </c>
      <c r="F165" s="92">
        <v>984.38951275453303</v>
      </c>
      <c r="G165" s="89">
        <v>0.14273908583312317</v>
      </c>
      <c r="H165" s="93">
        <v>265</v>
      </c>
      <c r="L165" s="8"/>
    </row>
    <row r="166" spans="1:12" ht="15.6" x14ac:dyDescent="0.3">
      <c r="A166" s="31" t="s">
        <v>297</v>
      </c>
      <c r="B166" s="59">
        <v>1.3226524891574798</v>
      </c>
      <c r="C166" s="60">
        <v>3.9136175915164981E-2</v>
      </c>
      <c r="D166" s="61">
        <v>4.3994561215861596</v>
      </c>
      <c r="E166" s="62">
        <v>4.7192765573815229E-2</v>
      </c>
      <c r="F166" s="63">
        <v>420.99228230699401</v>
      </c>
      <c r="G166" s="60">
        <v>6.104499564521973E-2</v>
      </c>
      <c r="H166" s="64">
        <v>103</v>
      </c>
      <c r="L166" s="8"/>
    </row>
    <row r="167" spans="1:12" ht="15.6" x14ac:dyDescent="0.3">
      <c r="A167" s="31" t="s">
        <v>298</v>
      </c>
      <c r="B167" s="59">
        <v>0.31361338025882002</v>
      </c>
      <c r="C167" s="60">
        <v>9.2795564366093784E-3</v>
      </c>
      <c r="D167" s="61">
        <v>0.71524257315858397</v>
      </c>
      <c r="E167" s="62">
        <v>7.6723745278122766E-3</v>
      </c>
      <c r="F167" s="63">
        <v>170.725669521192</v>
      </c>
      <c r="G167" s="60">
        <v>2.4755674130977408E-2</v>
      </c>
      <c r="H167" s="64">
        <v>18</v>
      </c>
      <c r="L167" s="8"/>
    </row>
    <row r="168" spans="1:12" ht="15.6" x14ac:dyDescent="0.3">
      <c r="A168" s="31" t="s">
        <v>299</v>
      </c>
      <c r="B168" s="59">
        <v>0.27560462846266598</v>
      </c>
      <c r="C168" s="60">
        <v>8.1549094043736736E-3</v>
      </c>
      <c r="D168" s="61">
        <v>0.84495242768858891</v>
      </c>
      <c r="E168" s="62">
        <v>9.0637662335764039E-3</v>
      </c>
      <c r="F168" s="63">
        <v>77.470746912593896</v>
      </c>
      <c r="G168" s="60">
        <v>1.1233463430720587E-2</v>
      </c>
      <c r="H168" s="64">
        <v>20</v>
      </c>
      <c r="L168" s="8"/>
    </row>
    <row r="169" spans="1:12" ht="15.6" x14ac:dyDescent="0.3">
      <c r="A169" s="31" t="s">
        <v>300</v>
      </c>
      <c r="B169" s="59">
        <v>1.6841238679707298</v>
      </c>
      <c r="C169" s="60">
        <v>4.983181032064958E-2</v>
      </c>
      <c r="D169" s="61">
        <v>5.0193796633892092</v>
      </c>
      <c r="E169" s="62">
        <v>5.3842657190748273E-2</v>
      </c>
      <c r="F169" s="63">
        <v>300.084453098099</v>
      </c>
      <c r="G169" s="60">
        <v>4.3513040268071602E-2</v>
      </c>
      <c r="H169" s="64">
        <v>115</v>
      </c>
      <c r="L169" s="8"/>
    </row>
    <row r="170" spans="1:12" ht="15.6" x14ac:dyDescent="0.3">
      <c r="A170" s="31" t="s">
        <v>301</v>
      </c>
      <c r="B170" s="59">
        <v>20.972127908357599</v>
      </c>
      <c r="C170" s="60">
        <v>0.62054764487658276</v>
      </c>
      <c r="D170" s="61">
        <v>57.889201836541197</v>
      </c>
      <c r="E170" s="62">
        <v>0.62097483325784308</v>
      </c>
      <c r="F170" s="63">
        <v>2656.9766334401397</v>
      </c>
      <c r="G170" s="60">
        <v>0.38526864703787789</v>
      </c>
      <c r="H170" s="64">
        <v>1554</v>
      </c>
      <c r="I170" s="123"/>
      <c r="J170" s="123"/>
      <c r="K170" s="123"/>
      <c r="L170" s="8"/>
    </row>
    <row r="171" spans="1:12" ht="15.6" x14ac:dyDescent="0.3">
      <c r="A171" s="25" t="s">
        <v>302</v>
      </c>
      <c r="B171" s="78" t="s">
        <v>164</v>
      </c>
      <c r="C171" s="79"/>
      <c r="D171" s="80" t="s">
        <v>164</v>
      </c>
      <c r="E171" s="79" t="s">
        <v>164</v>
      </c>
      <c r="F171" s="81" t="s">
        <v>164</v>
      </c>
      <c r="G171" s="79" t="s">
        <v>164</v>
      </c>
      <c r="H171" s="129" t="s">
        <v>164</v>
      </c>
      <c r="L171" s="8"/>
    </row>
    <row r="172" spans="1:12" ht="15.6" x14ac:dyDescent="0.3">
      <c r="A172" s="27" t="s">
        <v>303</v>
      </c>
      <c r="B172" s="59">
        <v>29.661914987985199</v>
      </c>
      <c r="C172" s="60">
        <v>0.87767114375591815</v>
      </c>
      <c r="D172" s="61">
        <v>77.983426177281203</v>
      </c>
      <c r="E172" s="62">
        <v>0.83652466316688612</v>
      </c>
      <c r="F172" s="63">
        <v>5575.0939344205799</v>
      </c>
      <c r="G172" s="60">
        <v>0.80840338232191211</v>
      </c>
      <c r="H172" s="64">
        <v>2182</v>
      </c>
      <c r="L172" s="8"/>
    </row>
    <row r="173" spans="1:12" ht="15.6" x14ac:dyDescent="0.3">
      <c r="A173" s="27" t="s">
        <v>304</v>
      </c>
      <c r="B173" s="59">
        <v>3.4888099487887998</v>
      </c>
      <c r="C173" s="60">
        <v>0.10323095522796798</v>
      </c>
      <c r="D173" s="61">
        <v>11.1152792123734</v>
      </c>
      <c r="E173" s="62">
        <v>0.11923309419617911</v>
      </c>
      <c r="F173" s="63">
        <v>1086.3986455013298</v>
      </c>
      <c r="G173" s="60">
        <v>0.15753068018296906</v>
      </c>
      <c r="H173" s="64">
        <v>242</v>
      </c>
      <c r="L173" s="8"/>
    </row>
    <row r="174" spans="1:12" ht="15.6" x14ac:dyDescent="0.3">
      <c r="A174" s="27" t="s">
        <v>305</v>
      </c>
      <c r="B174" s="59">
        <v>0.64543573116087594</v>
      </c>
      <c r="C174" s="60">
        <v>1.9097901016113115E-2</v>
      </c>
      <c r="D174" s="61">
        <v>4.1243992132080995</v>
      </c>
      <c r="E174" s="62">
        <v>4.4242242636933618E-2</v>
      </c>
      <c r="F174" s="63">
        <v>234.93320989564799</v>
      </c>
      <c r="G174" s="60">
        <v>3.4065937495118465E-2</v>
      </c>
      <c r="H174" s="64">
        <v>37</v>
      </c>
      <c r="I174" s="123"/>
      <c r="J174" s="123"/>
      <c r="K174" s="123"/>
      <c r="L174" s="8"/>
    </row>
    <row r="175" spans="1:12" ht="15.6" x14ac:dyDescent="0.3">
      <c r="A175" s="25" t="s">
        <v>101</v>
      </c>
      <c r="B175" s="78" t="s">
        <v>164</v>
      </c>
      <c r="C175" s="79" t="s">
        <v>164</v>
      </c>
      <c r="D175" s="80" t="s">
        <v>164</v>
      </c>
      <c r="E175" s="79" t="s">
        <v>164</v>
      </c>
      <c r="F175" s="81" t="s">
        <v>164</v>
      </c>
      <c r="G175" s="79" t="s">
        <v>164</v>
      </c>
      <c r="H175" s="129" t="s">
        <v>164</v>
      </c>
      <c r="L175" s="8"/>
    </row>
    <row r="176" spans="1:12" ht="15.6" x14ac:dyDescent="0.3">
      <c r="A176" s="27" t="s">
        <v>306</v>
      </c>
      <c r="B176" s="59">
        <v>12.1990764952539</v>
      </c>
      <c r="C176" s="60">
        <v>0.36096042432500719</v>
      </c>
      <c r="D176" s="61">
        <v>35.950171442420199</v>
      </c>
      <c r="E176" s="62">
        <v>0.38563585278103041</v>
      </c>
      <c r="F176" s="63">
        <v>2930.8504412538</v>
      </c>
      <c r="G176" s="60">
        <v>0.42498107433870225</v>
      </c>
      <c r="H176" s="64">
        <v>1000</v>
      </c>
      <c r="L176" s="8"/>
    </row>
    <row r="177" spans="1:12" ht="15.6" x14ac:dyDescent="0.3">
      <c r="A177" s="27" t="s">
        <v>307</v>
      </c>
      <c r="B177" s="59">
        <v>11.384297590917599</v>
      </c>
      <c r="C177" s="60">
        <v>0.3368518010899027</v>
      </c>
      <c r="D177" s="61">
        <v>29.458371375073</v>
      </c>
      <c r="E177" s="62">
        <v>0.3159986089346391</v>
      </c>
      <c r="F177" s="63">
        <v>2249.47052700216</v>
      </c>
      <c r="G177" s="60">
        <v>0.32617918260259682</v>
      </c>
      <c r="H177" s="64">
        <v>838</v>
      </c>
      <c r="L177" s="8"/>
    </row>
    <row r="178" spans="1:12" ht="15.6" x14ac:dyDescent="0.3">
      <c r="A178" s="27" t="s">
        <v>308</v>
      </c>
      <c r="B178" s="59">
        <v>7.7226484027599298</v>
      </c>
      <c r="C178" s="60">
        <v>0.22850667798153237</v>
      </c>
      <c r="D178" s="61">
        <v>20.7169007428786</v>
      </c>
      <c r="E178" s="62">
        <v>0.2222292513334983</v>
      </c>
      <c r="F178" s="63">
        <v>1307.2464057437301</v>
      </c>
      <c r="G178" s="60">
        <v>0.18955419018266739</v>
      </c>
      <c r="H178" s="64">
        <v>475</v>
      </c>
      <c r="L178" s="8"/>
    </row>
    <row r="179" spans="1:12" ht="15.6" x14ac:dyDescent="0.3">
      <c r="A179" s="27" t="s">
        <v>309</v>
      </c>
      <c r="B179" s="59">
        <v>1.87966262259459</v>
      </c>
      <c r="C179" s="60">
        <v>5.5617637786234554E-2</v>
      </c>
      <c r="D179" s="61">
        <v>5.7662762391510594</v>
      </c>
      <c r="E179" s="62">
        <v>6.1854582763745267E-2</v>
      </c>
      <c r="F179" s="63">
        <v>341.58924025141499</v>
      </c>
      <c r="G179" s="60">
        <v>4.9531344302401532E-2</v>
      </c>
      <c r="H179" s="64">
        <v>123</v>
      </c>
      <c r="L179" s="8"/>
    </row>
    <row r="180" spans="1:12" ht="15.6" x14ac:dyDescent="0.3">
      <c r="A180" s="27" t="s">
        <v>310</v>
      </c>
      <c r="B180" s="59">
        <v>0.61047555640887496</v>
      </c>
      <c r="C180" s="60">
        <v>1.8063458817323047E-2</v>
      </c>
      <c r="D180" s="61">
        <v>1.3313848033396498</v>
      </c>
      <c r="E180" s="62">
        <v>1.4281704187083724E-2</v>
      </c>
      <c r="F180" s="63">
        <v>67.269175566446094</v>
      </c>
      <c r="G180" s="60">
        <v>9.7542085736306676E-3</v>
      </c>
      <c r="H180" s="64">
        <v>25</v>
      </c>
      <c r="I180" s="123"/>
      <c r="J180" s="123"/>
      <c r="K180" s="123"/>
      <c r="L180" s="8"/>
    </row>
    <row r="181" spans="1:12" ht="15.6" x14ac:dyDescent="0.3">
      <c r="A181" s="25" t="s">
        <v>311</v>
      </c>
      <c r="B181" s="78" t="s">
        <v>164</v>
      </c>
      <c r="C181" s="79" t="s">
        <v>164</v>
      </c>
      <c r="D181" s="80" t="s">
        <v>164</v>
      </c>
      <c r="E181" s="79" t="s">
        <v>164</v>
      </c>
      <c r="F181" s="81" t="s">
        <v>164</v>
      </c>
      <c r="G181" s="79" t="s">
        <v>164</v>
      </c>
      <c r="H181" s="129" t="s">
        <v>164</v>
      </c>
      <c r="L181" s="8"/>
    </row>
    <row r="182" spans="1:12" ht="15.6" x14ac:dyDescent="0.3">
      <c r="A182" s="22" t="s">
        <v>312</v>
      </c>
      <c r="B182" s="59">
        <v>9.3724149076526402</v>
      </c>
      <c r="C182" s="60">
        <v>0.27732188279436709</v>
      </c>
      <c r="D182" s="61">
        <v>26.1507601974271</v>
      </c>
      <c r="E182" s="62">
        <v>0.2805180143788521</v>
      </c>
      <c r="F182" s="63">
        <v>1340.7815208659099</v>
      </c>
      <c r="G182" s="60">
        <v>0.19441687067024602</v>
      </c>
      <c r="H182" s="64">
        <v>430</v>
      </c>
      <c r="L182" s="8"/>
    </row>
    <row r="183" spans="1:12" ht="15.6" x14ac:dyDescent="0.3">
      <c r="A183" s="22" t="s">
        <v>313</v>
      </c>
      <c r="B183" s="59">
        <v>24.423745760282298</v>
      </c>
      <c r="C183" s="60">
        <v>0.72267811720563413</v>
      </c>
      <c r="D183" s="61">
        <v>67.072344405435402</v>
      </c>
      <c r="E183" s="62">
        <v>0.71948198562114463</v>
      </c>
      <c r="F183" s="63">
        <v>5555.6442689516398</v>
      </c>
      <c r="G183" s="60">
        <v>0.80558312932975251</v>
      </c>
      <c r="H183" s="64">
        <v>2031</v>
      </c>
      <c r="I183" s="123"/>
      <c r="J183" s="123"/>
      <c r="K183" s="123"/>
      <c r="L183" s="8"/>
    </row>
    <row r="184" spans="1:12" ht="15.6" x14ac:dyDescent="0.3">
      <c r="A184" s="25" t="s">
        <v>103</v>
      </c>
      <c r="B184" s="78" t="s">
        <v>164</v>
      </c>
      <c r="C184" s="79" t="s">
        <v>164</v>
      </c>
      <c r="D184" s="80" t="s">
        <v>164</v>
      </c>
      <c r="E184" s="79" t="s">
        <v>164</v>
      </c>
      <c r="F184" s="81" t="s">
        <v>164</v>
      </c>
      <c r="G184" s="79" t="s">
        <v>164</v>
      </c>
      <c r="H184" s="129" t="s">
        <v>164</v>
      </c>
      <c r="I184" s="123"/>
      <c r="J184" s="123"/>
      <c r="K184" s="123"/>
      <c r="L184" s="8"/>
    </row>
    <row r="185" spans="1:12" ht="15.6" x14ac:dyDescent="0.3">
      <c r="A185" s="42" t="s">
        <v>314</v>
      </c>
      <c r="B185" s="66">
        <v>4.3180583412326898</v>
      </c>
      <c r="C185" s="67">
        <v>0.12776771845949869</v>
      </c>
      <c r="D185" s="68">
        <v>11.652967309372899</v>
      </c>
      <c r="E185" s="69">
        <v>0.12500084993967306</v>
      </c>
      <c r="F185" s="70">
        <v>1622.6869268365799</v>
      </c>
      <c r="G185" s="67">
        <v>0.23529390097004246</v>
      </c>
      <c r="H185" s="71">
        <v>310</v>
      </c>
      <c r="L185" s="8"/>
    </row>
    <row r="186" spans="1:12" ht="15.6" x14ac:dyDescent="0.3">
      <c r="A186" s="21" t="s">
        <v>315</v>
      </c>
      <c r="B186" s="59">
        <v>0.70859810510524091</v>
      </c>
      <c r="C186" s="60">
        <v>2.0966822594660706E-2</v>
      </c>
      <c r="D186" s="61">
        <v>1.65379646540765</v>
      </c>
      <c r="E186" s="62">
        <v>1.7740199411432855E-2</v>
      </c>
      <c r="F186" s="63">
        <v>326.71430196721201</v>
      </c>
      <c r="G186" s="60">
        <v>4.7374438865071145E-2</v>
      </c>
      <c r="H186" s="64">
        <v>49</v>
      </c>
      <c r="L186" s="8"/>
    </row>
    <row r="187" spans="1:12" ht="30.6" x14ac:dyDescent="0.3">
      <c r="A187" s="21" t="s">
        <v>316</v>
      </c>
      <c r="B187" s="59">
        <v>0.55996824911003396</v>
      </c>
      <c r="C187" s="60">
        <v>1.6568990028542511E-2</v>
      </c>
      <c r="D187" s="61">
        <v>1.74978897654628</v>
      </c>
      <c r="E187" s="62">
        <v>1.8769906709291736E-2</v>
      </c>
      <c r="F187" s="63">
        <v>187.91743122552401</v>
      </c>
      <c r="G187" s="60">
        <v>2.7248525098751947E-2</v>
      </c>
      <c r="H187" s="64">
        <v>34</v>
      </c>
      <c r="L187" s="8"/>
    </row>
    <row r="188" spans="1:12" ht="15.6" x14ac:dyDescent="0.3">
      <c r="A188" s="21" t="s">
        <v>317</v>
      </c>
      <c r="B188" s="59">
        <v>0.445373489983453</v>
      </c>
      <c r="C188" s="60">
        <v>1.3178227383858255E-2</v>
      </c>
      <c r="D188" s="61">
        <v>1.01830215901903</v>
      </c>
      <c r="E188" s="62">
        <v>1.0923280911497971E-2</v>
      </c>
      <c r="F188" s="63">
        <v>131.040017547914</v>
      </c>
      <c r="G188" s="60">
        <v>1.9001149514490834E-2</v>
      </c>
      <c r="H188" s="64">
        <v>29</v>
      </c>
      <c r="L188" s="8"/>
    </row>
    <row r="189" spans="1:12" ht="15.6" x14ac:dyDescent="0.3">
      <c r="A189" s="21" t="s">
        <v>318</v>
      </c>
      <c r="B189" s="59">
        <v>1.9608128658083499</v>
      </c>
      <c r="C189" s="60">
        <v>5.8018805303784955E-2</v>
      </c>
      <c r="D189" s="61">
        <v>5.7573834441671794</v>
      </c>
      <c r="E189" s="62">
        <v>6.1759190156711163E-2</v>
      </c>
      <c r="F189" s="63">
        <v>665.50631130708098</v>
      </c>
      <c r="G189" s="60">
        <v>9.6500177278741731E-2</v>
      </c>
      <c r="H189" s="64">
        <v>146</v>
      </c>
      <c r="L189" s="8"/>
    </row>
    <row r="190" spans="1:12" ht="15.6" x14ac:dyDescent="0.3">
      <c r="A190" s="21" t="s">
        <v>319</v>
      </c>
      <c r="B190" s="59">
        <v>0.177155916865993</v>
      </c>
      <c r="C190" s="60">
        <v>5.2418947408447757E-3</v>
      </c>
      <c r="D190" s="61">
        <v>0.42081848067579097</v>
      </c>
      <c r="E190" s="62">
        <v>4.5141006885418399E-3</v>
      </c>
      <c r="F190" s="63">
        <v>120.93129019623699</v>
      </c>
      <c r="G190" s="60">
        <v>1.7535357282433127E-2</v>
      </c>
      <c r="H190" s="64">
        <v>18</v>
      </c>
      <c r="L190" s="8"/>
    </row>
    <row r="191" spans="1:12" ht="15.6" x14ac:dyDescent="0.3">
      <c r="A191" s="21" t="s">
        <v>320</v>
      </c>
      <c r="B191" s="59">
        <v>0.46614971435961094</v>
      </c>
      <c r="C191" s="60">
        <v>1.3792978407807258E-2</v>
      </c>
      <c r="D191" s="61">
        <v>1.052877783557</v>
      </c>
      <c r="E191" s="62">
        <v>1.1294172062197841E-2</v>
      </c>
      <c r="F191" s="63">
        <v>190.577574592611</v>
      </c>
      <c r="G191" s="60">
        <v>2.7634252930553552E-2</v>
      </c>
      <c r="H191" s="64">
        <v>34</v>
      </c>
      <c r="L191" s="8"/>
    </row>
    <row r="192" spans="1:12" ht="15.6" x14ac:dyDescent="0.3">
      <c r="A192" s="34" t="s">
        <v>321</v>
      </c>
      <c r="B192" s="59">
        <v>28.960522518177598</v>
      </c>
      <c r="C192" s="94">
        <v>0.85691752985583192</v>
      </c>
      <c r="D192" s="61">
        <v>80.357654261094297</v>
      </c>
      <c r="E192" s="95">
        <v>0.86199289975831361</v>
      </c>
      <c r="F192" s="63">
        <v>5149.30038848188</v>
      </c>
      <c r="G192" s="94">
        <v>0.74666219073722551</v>
      </c>
      <c r="H192" s="64">
        <v>2117</v>
      </c>
      <c r="L192" s="8"/>
    </row>
    <row r="193" spans="1:13" ht="15.6" x14ac:dyDescent="0.3">
      <c r="A193" s="34" t="s">
        <v>322</v>
      </c>
      <c r="B193" s="59">
        <v>0.51757980852455099</v>
      </c>
      <c r="C193" s="94">
        <v>1.5314751684667545E-2</v>
      </c>
      <c r="D193" s="61">
        <v>1.21248303239558</v>
      </c>
      <c r="E193" s="95">
        <v>1.3006250302013066E-2</v>
      </c>
      <c r="F193" s="63">
        <v>124.438474499096</v>
      </c>
      <c r="G193" s="94">
        <v>1.8043908292731434E-2</v>
      </c>
      <c r="H193" s="64">
        <v>34</v>
      </c>
      <c r="K193" s="123"/>
      <c r="L193" s="8"/>
    </row>
    <row r="194" spans="1:13" ht="15.6" x14ac:dyDescent="0.3">
      <c r="A194" s="25" t="s">
        <v>323</v>
      </c>
      <c r="B194" s="78" t="s">
        <v>164</v>
      </c>
      <c r="C194" s="79" t="s">
        <v>164</v>
      </c>
      <c r="D194" s="80" t="s">
        <v>164</v>
      </c>
      <c r="E194" s="79" t="s">
        <v>164</v>
      </c>
      <c r="F194" s="81" t="s">
        <v>164</v>
      </c>
      <c r="G194" s="79" t="s">
        <v>164</v>
      </c>
      <c r="H194" s="129" t="s">
        <v>164</v>
      </c>
      <c r="L194" s="143"/>
    </row>
    <row r="195" spans="1:13" ht="15.6" x14ac:dyDescent="0.3">
      <c r="A195" s="21" t="s">
        <v>324</v>
      </c>
      <c r="B195" s="59" t="s">
        <v>325</v>
      </c>
      <c r="C195" s="60" t="s">
        <v>325</v>
      </c>
      <c r="D195" s="61" t="s">
        <v>325</v>
      </c>
      <c r="E195" s="95" t="s">
        <v>325</v>
      </c>
      <c r="F195" s="63">
        <v>997.21969624475093</v>
      </c>
      <c r="G195" s="94">
        <v>0.14459949641118833</v>
      </c>
      <c r="H195" s="64">
        <v>249</v>
      </c>
      <c r="I195" s="3"/>
      <c r="J195" s="3"/>
      <c r="K195" s="3"/>
      <c r="L195" s="126"/>
      <c r="M195" s="3"/>
    </row>
    <row r="196" spans="1:13" ht="15.6" x14ac:dyDescent="0.3">
      <c r="A196" s="21" t="s">
        <v>326</v>
      </c>
      <c r="B196" s="59" t="s">
        <v>325</v>
      </c>
      <c r="C196" s="60" t="s">
        <v>325</v>
      </c>
      <c r="D196" s="61" t="s">
        <v>325</v>
      </c>
      <c r="E196" s="95" t="s">
        <v>325</v>
      </c>
      <c r="F196" s="63">
        <v>1012.4295386942</v>
      </c>
      <c r="G196" s="94">
        <v>0.14680496383924449</v>
      </c>
      <c r="H196" s="64">
        <v>718</v>
      </c>
      <c r="I196" s="3"/>
      <c r="J196" s="3"/>
      <c r="K196" s="3"/>
      <c r="L196" s="126"/>
      <c r="M196" s="3"/>
    </row>
    <row r="197" spans="1:13" ht="15.6" x14ac:dyDescent="0.3">
      <c r="A197" s="21" t="s">
        <v>327</v>
      </c>
      <c r="B197" s="59" t="s">
        <v>325</v>
      </c>
      <c r="C197" s="60" t="s">
        <v>325</v>
      </c>
      <c r="D197" s="61" t="s">
        <v>325</v>
      </c>
      <c r="E197" s="95" t="s">
        <v>325</v>
      </c>
      <c r="F197" s="63">
        <v>1258.4596553706999</v>
      </c>
      <c r="G197" s="94">
        <v>0.18247998220016973</v>
      </c>
      <c r="H197" s="64">
        <v>1942</v>
      </c>
      <c r="I197" s="3"/>
      <c r="J197" s="3"/>
      <c r="K197" s="3"/>
      <c r="L197" s="126"/>
      <c r="M197" s="3"/>
    </row>
    <row r="198" spans="1:13" ht="15.6" x14ac:dyDescent="0.3">
      <c r="A198" s="21" t="s">
        <v>328</v>
      </c>
      <c r="B198" s="59" t="s">
        <v>325</v>
      </c>
      <c r="C198" s="60" t="s">
        <v>325</v>
      </c>
      <c r="D198" s="61" t="s">
        <v>325</v>
      </c>
      <c r="E198" s="95" t="s">
        <v>325</v>
      </c>
      <c r="F198" s="63">
        <v>147.427114657168</v>
      </c>
      <c r="G198" s="94">
        <v>2.137732198537412E-2</v>
      </c>
      <c r="H198" s="64">
        <v>271</v>
      </c>
      <c r="I198" s="3"/>
      <c r="J198" s="3"/>
      <c r="K198" s="3"/>
      <c r="L198" s="126"/>
      <c r="M198" s="3"/>
    </row>
    <row r="199" spans="1:13" ht="15.6" x14ac:dyDescent="0.3">
      <c r="A199" s="21" t="s">
        <v>329</v>
      </c>
      <c r="B199" s="59" t="s">
        <v>325</v>
      </c>
      <c r="C199" s="60" t="s">
        <v>325</v>
      </c>
      <c r="D199" s="61" t="s">
        <v>325</v>
      </c>
      <c r="E199" s="95" t="s">
        <v>325</v>
      </c>
      <c r="F199" s="63">
        <v>1244.1276556733201</v>
      </c>
      <c r="G199" s="94">
        <v>0.18040180429553096</v>
      </c>
      <c r="H199" s="64">
        <v>1743</v>
      </c>
      <c r="I199" s="3"/>
      <c r="J199" s="3"/>
      <c r="K199" s="3"/>
      <c r="L199" s="126"/>
      <c r="M199" s="3"/>
    </row>
    <row r="200" spans="1:13" ht="15.6" x14ac:dyDescent="0.3">
      <c r="A200" s="21" t="s">
        <v>330</v>
      </c>
      <c r="B200" s="59" t="s">
        <v>325</v>
      </c>
      <c r="C200" s="60" t="s">
        <v>325</v>
      </c>
      <c r="D200" s="61" t="s">
        <v>325</v>
      </c>
      <c r="E200" s="95" t="s">
        <v>325</v>
      </c>
      <c r="F200" s="63">
        <v>403.85670219347696</v>
      </c>
      <c r="G200" s="94">
        <v>5.8560291156871953E-2</v>
      </c>
      <c r="H200" s="64">
        <v>928</v>
      </c>
      <c r="I200" s="3"/>
      <c r="J200" s="3"/>
      <c r="K200" s="3"/>
      <c r="L200" s="126"/>
      <c r="M200" s="3"/>
    </row>
    <row r="201" spans="1:13" ht="15.6" x14ac:dyDescent="0.3">
      <c r="A201" s="21" t="s">
        <v>331</v>
      </c>
      <c r="B201" s="59" t="s">
        <v>325</v>
      </c>
      <c r="C201" s="60" t="s">
        <v>325</v>
      </c>
      <c r="D201" s="61" t="s">
        <v>325</v>
      </c>
      <c r="E201" s="95" t="s">
        <v>325</v>
      </c>
      <c r="F201" s="63">
        <v>663.96178984649703</v>
      </c>
      <c r="G201" s="94">
        <v>9.6276217577346196E-2</v>
      </c>
      <c r="H201" s="64">
        <v>1022</v>
      </c>
      <c r="I201" s="3"/>
      <c r="J201" s="3"/>
      <c r="K201" s="3"/>
      <c r="L201" s="126"/>
      <c r="M201" s="3"/>
    </row>
    <row r="202" spans="1:13" ht="15.6" x14ac:dyDescent="0.3">
      <c r="A202" s="21" t="s">
        <v>332</v>
      </c>
      <c r="B202" s="59" t="s">
        <v>325</v>
      </c>
      <c r="C202" s="60" t="s">
        <v>325</v>
      </c>
      <c r="D202" s="61" t="s">
        <v>325</v>
      </c>
      <c r="E202" s="95" t="s">
        <v>325</v>
      </c>
      <c r="F202" s="63">
        <v>463.67273913379699</v>
      </c>
      <c r="G202" s="94">
        <v>6.7233774895163939E-2</v>
      </c>
      <c r="H202" s="64">
        <v>832</v>
      </c>
      <c r="I202" s="3"/>
      <c r="J202" s="3"/>
      <c r="K202" s="3"/>
      <c r="L202" s="126"/>
      <c r="M202" s="3"/>
    </row>
    <row r="203" spans="1:13" ht="15.6" x14ac:dyDescent="0.3">
      <c r="A203" s="21" t="s">
        <v>333</v>
      </c>
      <c r="B203" s="59" t="s">
        <v>325</v>
      </c>
      <c r="C203" s="60" t="s">
        <v>325</v>
      </c>
      <c r="D203" s="61" t="s">
        <v>325</v>
      </c>
      <c r="E203" s="95" t="s">
        <v>325</v>
      </c>
      <c r="F203" s="63">
        <v>228.14963571851098</v>
      </c>
      <c r="G203" s="94">
        <v>3.3082301277767609E-2</v>
      </c>
      <c r="H203" s="64">
        <v>396</v>
      </c>
      <c r="I203" s="3"/>
      <c r="J203" s="3"/>
      <c r="K203" s="3"/>
      <c r="L203" s="126"/>
      <c r="M203" s="3"/>
    </row>
    <row r="204" spans="1:13" ht="15.6" customHeight="1" x14ac:dyDescent="0.3">
      <c r="A204" s="21" t="s">
        <v>254</v>
      </c>
      <c r="B204" s="59" t="s">
        <v>325</v>
      </c>
      <c r="C204" s="60" t="s">
        <v>325</v>
      </c>
      <c r="D204" s="61" t="s">
        <v>325</v>
      </c>
      <c r="E204" s="95" t="s">
        <v>325</v>
      </c>
      <c r="F204" s="63">
        <v>477.12126228514097</v>
      </c>
      <c r="G204" s="94">
        <v>6.9183846361342907E-2</v>
      </c>
      <c r="H204" s="64">
        <v>189</v>
      </c>
      <c r="I204" s="125"/>
      <c r="J204" s="125"/>
      <c r="K204" s="125"/>
      <c r="L204" s="8"/>
    </row>
    <row r="205" spans="1:13" ht="15.6" customHeight="1" x14ac:dyDescent="0.3">
      <c r="A205" s="119" t="s">
        <v>334</v>
      </c>
      <c r="B205" s="78" t="s">
        <v>164</v>
      </c>
      <c r="C205" s="79"/>
      <c r="D205" s="80" t="s">
        <v>164</v>
      </c>
      <c r="E205" s="79"/>
      <c r="F205" s="81" t="s">
        <v>164</v>
      </c>
      <c r="G205" s="79"/>
      <c r="H205" s="129" t="s">
        <v>164</v>
      </c>
      <c r="L205" s="8"/>
    </row>
    <row r="206" spans="1:13" ht="15.6" customHeight="1" x14ac:dyDescent="0.3">
      <c r="A206" s="120" t="s">
        <v>335</v>
      </c>
      <c r="B206" s="59">
        <v>7.4827608224305999</v>
      </c>
      <c r="C206" s="94">
        <v>0.22140860602340814</v>
      </c>
      <c r="D206" s="61">
        <v>23.119385316987998</v>
      </c>
      <c r="E206" s="95">
        <v>0.24800059401023231</v>
      </c>
      <c r="F206" s="63">
        <v>1414.0422001835998</v>
      </c>
      <c r="G206" s="94">
        <v>0.20503986315221515</v>
      </c>
      <c r="H206" s="64">
        <v>560</v>
      </c>
      <c r="I206" s="127"/>
      <c r="J206" s="127"/>
      <c r="K206" s="127"/>
      <c r="L206" s="8"/>
    </row>
    <row r="207" spans="1:13" ht="15.6" customHeight="1" x14ac:dyDescent="0.3">
      <c r="A207" s="120" t="s">
        <v>321</v>
      </c>
      <c r="B207" s="59">
        <v>25.3596098958661</v>
      </c>
      <c r="C207" s="94">
        <v>0.75036955070244937</v>
      </c>
      <c r="D207" s="61">
        <v>66.940046111898198</v>
      </c>
      <c r="E207" s="95">
        <v>0.71806282784796382</v>
      </c>
      <c r="F207" s="63">
        <v>5274.1982181759495</v>
      </c>
      <c r="G207" s="94">
        <v>0.76477270674951681</v>
      </c>
      <c r="H207" s="64">
        <v>1832</v>
      </c>
      <c r="L207" s="8"/>
    </row>
    <row r="208" spans="1:13" ht="15.6" customHeight="1" x14ac:dyDescent="0.3">
      <c r="A208" s="120" t="s">
        <v>336</v>
      </c>
      <c r="B208" s="59">
        <v>0.95378994963823593</v>
      </c>
      <c r="C208" s="94">
        <v>2.8221843274143628E-2</v>
      </c>
      <c r="D208" s="61">
        <v>3.1636731739763397</v>
      </c>
      <c r="E208" s="95">
        <v>3.3936578141800976E-2</v>
      </c>
      <c r="F208" s="63">
        <v>208.18537145800599</v>
      </c>
      <c r="G208" s="94">
        <v>3.0187430098267378E-2</v>
      </c>
      <c r="H208" s="64">
        <v>69</v>
      </c>
      <c r="I208" s="123"/>
      <c r="J208" s="123"/>
      <c r="K208" s="123"/>
      <c r="L208" s="8"/>
    </row>
    <row r="209" spans="1:12" ht="15.6" customHeight="1" x14ac:dyDescent="0.3">
      <c r="A209" s="119" t="s">
        <v>337</v>
      </c>
      <c r="B209" s="78" t="s">
        <v>164</v>
      </c>
      <c r="C209" s="79" t="s">
        <v>164</v>
      </c>
      <c r="D209" s="80" t="s">
        <v>164</v>
      </c>
      <c r="E209" s="79" t="s">
        <v>164</v>
      </c>
      <c r="F209" s="81" t="s">
        <v>164</v>
      </c>
      <c r="G209" s="79" t="s">
        <v>164</v>
      </c>
      <c r="H209" s="129" t="s">
        <v>164</v>
      </c>
      <c r="I209" s="143"/>
      <c r="J209" s="143"/>
      <c r="K209" s="143"/>
      <c r="L209" s="143"/>
    </row>
    <row r="210" spans="1:12" ht="15.6" customHeight="1" x14ac:dyDescent="0.3">
      <c r="A210" s="42" t="s">
        <v>338</v>
      </c>
      <c r="B210" s="66">
        <v>1.4084105311542801</v>
      </c>
      <c r="C210" s="67">
        <v>4.1673684327419802E-2</v>
      </c>
      <c r="D210" s="68">
        <v>5.2282941851843594</v>
      </c>
      <c r="E210" s="69">
        <v>5.6083673757243685E-2</v>
      </c>
      <c r="F210" s="70">
        <v>331.48468570092496</v>
      </c>
      <c r="G210" s="67">
        <v>4.806615713756475E-2</v>
      </c>
      <c r="H210" s="71">
        <v>99</v>
      </c>
      <c r="I210" s="123"/>
      <c r="J210" s="123"/>
      <c r="K210" s="123"/>
      <c r="L210" s="8"/>
    </row>
    <row r="211" spans="1:12" ht="15.6" customHeight="1" x14ac:dyDescent="0.3">
      <c r="A211" s="118" t="s">
        <v>339</v>
      </c>
      <c r="B211" s="59">
        <v>0.663484454814534</v>
      </c>
      <c r="C211" s="60">
        <v>1.9631947585218884E-2</v>
      </c>
      <c r="D211" s="61">
        <v>2.2254834300294499</v>
      </c>
      <c r="E211" s="62">
        <v>2.3872659460443535E-2</v>
      </c>
      <c r="F211" s="63">
        <v>151.78175247105199</v>
      </c>
      <c r="G211" s="60">
        <v>2.2008755998673229E-2</v>
      </c>
      <c r="H211" s="64">
        <v>45</v>
      </c>
      <c r="I211" s="143"/>
      <c r="J211" s="143"/>
      <c r="K211" s="143"/>
      <c r="L211" s="143"/>
    </row>
    <row r="212" spans="1:12" ht="15.6" customHeight="1" x14ac:dyDescent="0.3">
      <c r="A212" s="118" t="s">
        <v>340</v>
      </c>
      <c r="B212" s="59">
        <v>0.799763633448489</v>
      </c>
      <c r="C212" s="60">
        <v>2.3664333984756092E-2</v>
      </c>
      <c r="D212" s="61">
        <v>3.1739358175277999</v>
      </c>
      <c r="E212" s="62">
        <v>3.4046665052070484E-2</v>
      </c>
      <c r="F212" s="63">
        <v>189.95221549547298</v>
      </c>
      <c r="G212" s="60">
        <v>2.7543574205631818E-2</v>
      </c>
      <c r="H212" s="64">
        <v>59</v>
      </c>
      <c r="L212" s="8"/>
    </row>
    <row r="213" spans="1:12" ht="15.6" customHeight="1" x14ac:dyDescent="0.3">
      <c r="A213" s="42" t="s">
        <v>341</v>
      </c>
      <c r="B213" s="66">
        <v>3.2328192942725398</v>
      </c>
      <c r="C213" s="67">
        <v>9.5656406833802637E-2</v>
      </c>
      <c r="D213" s="68">
        <v>10.3057750766904</v>
      </c>
      <c r="E213" s="69">
        <v>0.11054958017750804</v>
      </c>
      <c r="F213" s="70">
        <v>585.36527675571892</v>
      </c>
      <c r="G213" s="67">
        <v>8.4879515069965591E-2</v>
      </c>
      <c r="H213" s="71">
        <v>227</v>
      </c>
      <c r="L213" s="8"/>
    </row>
    <row r="214" spans="1:12" ht="15.6" customHeight="1" x14ac:dyDescent="0.3">
      <c r="A214" s="118" t="s">
        <v>342</v>
      </c>
      <c r="B214" s="59">
        <v>2.4229710154365702</v>
      </c>
      <c r="C214" s="60">
        <v>7.1693676664741246E-2</v>
      </c>
      <c r="D214" s="61">
        <v>7.8801323889577093</v>
      </c>
      <c r="E214" s="62">
        <v>8.4529821469984778E-2</v>
      </c>
      <c r="F214" s="63">
        <v>433.42516760251698</v>
      </c>
      <c r="G214" s="60">
        <v>6.2847796933081027E-2</v>
      </c>
      <c r="H214" s="64">
        <v>170</v>
      </c>
      <c r="L214" s="8"/>
    </row>
    <row r="215" spans="1:12" ht="15.6" customHeight="1" x14ac:dyDescent="0.3">
      <c r="A215" s="118" t="s">
        <v>343</v>
      </c>
      <c r="B215" s="59">
        <v>0.77590757080077899</v>
      </c>
      <c r="C215" s="60">
        <v>2.2958453133907132E-2</v>
      </c>
      <c r="D215" s="61">
        <v>2.3304294848265199</v>
      </c>
      <c r="E215" s="62">
        <v>2.4998411013603533E-2</v>
      </c>
      <c r="F215" s="63">
        <v>139.58400800790398</v>
      </c>
      <c r="G215" s="60">
        <v>2.0240050754116296E-2</v>
      </c>
      <c r="H215" s="64">
        <v>54</v>
      </c>
      <c r="L215" s="8"/>
    </row>
    <row r="216" spans="1:12" ht="15.6" customHeight="1" x14ac:dyDescent="0.3">
      <c r="A216" s="118" t="s">
        <v>344</v>
      </c>
      <c r="B216" s="59">
        <v>1.28111218788139</v>
      </c>
      <c r="C216" s="60">
        <v>3.7907033300882693E-2</v>
      </c>
      <c r="D216" s="61">
        <v>4.1506189948605501</v>
      </c>
      <c r="E216" s="62">
        <v>4.4523501041318976E-2</v>
      </c>
      <c r="F216" s="63">
        <v>184.34585145080899</v>
      </c>
      <c r="G216" s="60">
        <v>2.6730636574527067E-2</v>
      </c>
      <c r="H216" s="64">
        <v>89</v>
      </c>
      <c r="L216" s="8"/>
    </row>
    <row r="217" spans="1:12" ht="15.6" customHeight="1" x14ac:dyDescent="0.3">
      <c r="A217" s="42" t="s">
        <v>345</v>
      </c>
      <c r="B217" s="66">
        <v>4.14688076736455</v>
      </c>
      <c r="C217" s="67">
        <v>0.12270271786519896</v>
      </c>
      <c r="D217" s="68">
        <v>12.8891527323616</v>
      </c>
      <c r="E217" s="69">
        <v>0.13826135470675779</v>
      </c>
      <c r="F217" s="70">
        <v>758.95190658674801</v>
      </c>
      <c r="G217" s="67">
        <v>0.11005003602116996</v>
      </c>
      <c r="H217" s="71">
        <v>340</v>
      </c>
      <c r="L217" s="8"/>
    </row>
    <row r="218" spans="1:12" ht="15.6" customHeight="1" x14ac:dyDescent="0.3">
      <c r="A218" s="118" t="s">
        <v>346</v>
      </c>
      <c r="B218" s="59">
        <v>0.79472887535095393</v>
      </c>
      <c r="C218" s="60">
        <v>2.351535972264969E-2</v>
      </c>
      <c r="D218" s="61">
        <v>3.0615491532939001</v>
      </c>
      <c r="E218" s="62">
        <v>3.2841098420142968E-2</v>
      </c>
      <c r="F218" s="63">
        <v>151.432750774863</v>
      </c>
      <c r="G218" s="60">
        <v>2.1958149828633047E-2</v>
      </c>
      <c r="H218" s="64">
        <v>67</v>
      </c>
      <c r="L218" s="8"/>
    </row>
    <row r="219" spans="1:12" ht="15.6" customHeight="1" x14ac:dyDescent="0.3">
      <c r="A219" s="118" t="s">
        <v>347</v>
      </c>
      <c r="B219" s="59">
        <v>0.76398887045995789</v>
      </c>
      <c r="C219" s="60">
        <v>2.2605788804431114E-2</v>
      </c>
      <c r="D219" s="61">
        <v>2.2107230107023197</v>
      </c>
      <c r="E219" s="62">
        <v>2.3714325114145899E-2</v>
      </c>
      <c r="F219" s="63">
        <v>155.31275336976501</v>
      </c>
      <c r="G219" s="60">
        <v>2.2520760478432364E-2</v>
      </c>
      <c r="H219" s="64">
        <v>68</v>
      </c>
      <c r="L219" s="8"/>
    </row>
    <row r="220" spans="1:12" ht="30.6" customHeight="1" x14ac:dyDescent="0.3">
      <c r="A220" s="118" t="s">
        <v>348</v>
      </c>
      <c r="B220" s="59">
        <v>3.2391557645193596</v>
      </c>
      <c r="C220" s="60">
        <v>9.5843897664760591E-2</v>
      </c>
      <c r="D220" s="61">
        <v>10.087113350491499</v>
      </c>
      <c r="E220" s="62">
        <v>0.10820400579302025</v>
      </c>
      <c r="F220" s="63">
        <v>591.17084409333393</v>
      </c>
      <c r="G220" s="60">
        <v>8.5721337706002182E-2</v>
      </c>
      <c r="H220" s="64">
        <v>271</v>
      </c>
      <c r="L220" s="8"/>
    </row>
    <row r="221" spans="1:12" ht="15.6" customHeight="1" x14ac:dyDescent="0.3">
      <c r="A221" s="22" t="s">
        <v>349</v>
      </c>
      <c r="B221" s="59">
        <v>1.3052586983159598</v>
      </c>
      <c r="C221" s="60">
        <v>3.862150825772237E-2</v>
      </c>
      <c r="D221" s="61">
        <v>3.4489292491424801</v>
      </c>
      <c r="E221" s="62">
        <v>3.6996507076600474E-2</v>
      </c>
      <c r="F221" s="63">
        <v>172.34829630432398</v>
      </c>
      <c r="G221" s="60">
        <v>2.4990959310951032E-2</v>
      </c>
      <c r="H221" s="64">
        <v>106</v>
      </c>
      <c r="L221" s="8"/>
    </row>
    <row r="222" spans="1:12" ht="15.6" customHeight="1" x14ac:dyDescent="0.3">
      <c r="A222" s="42" t="s">
        <v>275</v>
      </c>
      <c r="B222" s="66">
        <v>1.0265116963580398</v>
      </c>
      <c r="C222" s="67">
        <v>3.0373618661718962E-2</v>
      </c>
      <c r="D222" s="68">
        <v>2.8782183118978701</v>
      </c>
      <c r="E222" s="69">
        <v>3.0874516828840761E-2</v>
      </c>
      <c r="F222" s="70">
        <v>190.551241664023</v>
      </c>
      <c r="G222" s="67">
        <v>2.7630434586183503E-2</v>
      </c>
      <c r="H222" s="71">
        <v>73</v>
      </c>
      <c r="I222" s="123"/>
      <c r="J222" s="123"/>
      <c r="K222" s="123"/>
      <c r="L222" s="8"/>
    </row>
    <row r="223" spans="1:12" ht="15.6" customHeight="1" x14ac:dyDescent="0.3">
      <c r="A223" s="25" t="s">
        <v>107</v>
      </c>
      <c r="B223" s="78" t="s">
        <v>164</v>
      </c>
      <c r="C223" s="79"/>
      <c r="D223" s="80" t="s">
        <v>164</v>
      </c>
      <c r="E223" s="79"/>
      <c r="F223" s="81" t="s">
        <v>164</v>
      </c>
      <c r="G223" s="79"/>
      <c r="H223" s="129" t="s">
        <v>164</v>
      </c>
      <c r="L223" s="8"/>
    </row>
    <row r="224" spans="1:12" ht="15.6" customHeight="1" x14ac:dyDescent="0.3">
      <c r="A224" s="35" t="s">
        <v>350</v>
      </c>
      <c r="B224" s="59">
        <v>6.7066705517270302</v>
      </c>
      <c r="C224" s="60">
        <v>0.19844474695287448</v>
      </c>
      <c r="D224" s="61">
        <v>20.023481893944599</v>
      </c>
      <c r="E224" s="62">
        <v>0.21479097890213039</v>
      </c>
      <c r="F224" s="63">
        <v>1511.00878676241</v>
      </c>
      <c r="G224" s="60">
        <v>0.21910027495596129</v>
      </c>
      <c r="H224" s="64">
        <v>583</v>
      </c>
      <c r="L224" s="8"/>
    </row>
    <row r="225" spans="1:12" ht="15.6" customHeight="1" x14ac:dyDescent="0.3">
      <c r="A225" s="35" t="s">
        <v>351</v>
      </c>
      <c r="B225" s="59">
        <v>8.522675461592419</v>
      </c>
      <c r="C225" s="60">
        <v>0.25217880650208169</v>
      </c>
      <c r="D225" s="61">
        <v>22.214042521788102</v>
      </c>
      <c r="E225" s="62">
        <v>0.23828902305304608</v>
      </c>
      <c r="F225" s="63">
        <v>2375.2630154087001</v>
      </c>
      <c r="G225" s="60">
        <v>0.34441942649708929</v>
      </c>
      <c r="H225" s="64">
        <v>696</v>
      </c>
      <c r="L225" s="8"/>
    </row>
    <row r="226" spans="1:12" ht="15.6" customHeight="1" x14ac:dyDescent="0.3">
      <c r="A226" s="35" t="s">
        <v>352</v>
      </c>
      <c r="B226" s="59">
        <v>6.4968453931787495</v>
      </c>
      <c r="C226" s="60">
        <v>0.19223619679802334</v>
      </c>
      <c r="D226" s="61">
        <v>15.7187794477673</v>
      </c>
      <c r="E226" s="62">
        <v>0.16861463169168675</v>
      </c>
      <c r="F226" s="63">
        <v>1121.2017260062898</v>
      </c>
      <c r="G226" s="60">
        <v>0.16257721900839164</v>
      </c>
      <c r="H226" s="64">
        <v>410</v>
      </c>
      <c r="L226" s="8"/>
    </row>
    <row r="227" spans="1:12" ht="15.6" customHeight="1" x14ac:dyDescent="0.3">
      <c r="A227" s="35" t="s">
        <v>353</v>
      </c>
      <c r="B227" s="59">
        <v>4.4251464984857405</v>
      </c>
      <c r="C227" s="60">
        <v>0.13093636706148779</v>
      </c>
      <c r="D227" s="61">
        <v>11.991875555806299</v>
      </c>
      <c r="E227" s="62">
        <v>0.12863630327366332</v>
      </c>
      <c r="F227" s="63">
        <v>796.03813109840405</v>
      </c>
      <c r="G227" s="60">
        <v>0.115427636772912</v>
      </c>
      <c r="H227" s="64">
        <v>336</v>
      </c>
      <c r="L227" s="8"/>
    </row>
    <row r="228" spans="1:12" ht="15.6" customHeight="1" x14ac:dyDescent="0.3">
      <c r="A228" s="35" t="s">
        <v>354</v>
      </c>
      <c r="B228" s="59">
        <v>3.7696145784061899</v>
      </c>
      <c r="C228" s="60">
        <v>0.11153972829767976</v>
      </c>
      <c r="D228" s="61">
        <v>9.0729986174876505</v>
      </c>
      <c r="E228" s="62">
        <v>9.7325643209795296E-2</v>
      </c>
      <c r="F228" s="63">
        <v>500.00057222828599</v>
      </c>
      <c r="G228" s="60">
        <v>7.2501406883334729E-2</v>
      </c>
      <c r="H228" s="64">
        <v>292</v>
      </c>
      <c r="L228" s="8"/>
    </row>
    <row r="229" spans="1:12" ht="15.6" customHeight="1" x14ac:dyDescent="0.3">
      <c r="A229" s="35" t="s">
        <v>355</v>
      </c>
      <c r="B229" s="59">
        <v>3.8752081845447499</v>
      </c>
      <c r="C229" s="60">
        <v>0.11466415438785234</v>
      </c>
      <c r="D229" s="61">
        <v>14.201926566068799</v>
      </c>
      <c r="E229" s="62">
        <v>0.15234341986967756</v>
      </c>
      <c r="F229" s="63">
        <v>592.91355831345197</v>
      </c>
      <c r="G229" s="60">
        <v>8.5974035882308397E-2</v>
      </c>
      <c r="H229" s="64">
        <v>144</v>
      </c>
      <c r="I229" s="123"/>
      <c r="J229" s="123"/>
      <c r="K229" s="123"/>
      <c r="L229" s="8"/>
    </row>
    <row r="230" spans="1:12" ht="15.6" customHeight="1" x14ac:dyDescent="0.3">
      <c r="A230" s="25" t="s">
        <v>108</v>
      </c>
      <c r="B230" s="78" t="s">
        <v>164</v>
      </c>
      <c r="C230" s="79"/>
      <c r="D230" s="80" t="s">
        <v>164</v>
      </c>
      <c r="E230" s="79"/>
      <c r="F230" s="81" t="s">
        <v>164</v>
      </c>
      <c r="G230" s="79"/>
      <c r="H230" s="129" t="s">
        <v>164</v>
      </c>
      <c r="L230" s="8"/>
    </row>
    <row r="231" spans="1:12" ht="15.6" customHeight="1" x14ac:dyDescent="0.3">
      <c r="A231" s="22" t="s">
        <v>356</v>
      </c>
      <c r="B231" s="59">
        <v>15.362456348042999</v>
      </c>
      <c r="C231" s="60">
        <v>0.45456217642551866</v>
      </c>
      <c r="D231" s="61">
        <v>41.2050331614317</v>
      </c>
      <c r="E231" s="62">
        <v>0.44200451526440931</v>
      </c>
      <c r="F231" s="63">
        <v>3725.30880474574</v>
      </c>
      <c r="G231" s="60">
        <v>0.54017964062574075</v>
      </c>
      <c r="H231" s="64">
        <v>960</v>
      </c>
      <c r="L231" s="8"/>
    </row>
    <row r="232" spans="1:12" ht="15.6" customHeight="1" x14ac:dyDescent="0.3">
      <c r="A232" s="36" t="s">
        <v>357</v>
      </c>
      <c r="B232" s="59">
        <v>18.320905561798199</v>
      </c>
      <c r="C232" s="60">
        <v>0.5421002030914327</v>
      </c>
      <c r="D232" s="61">
        <v>51.777682571928501</v>
      </c>
      <c r="E232" s="62">
        <v>0.55541684427380089</v>
      </c>
      <c r="F232" s="63">
        <v>3129.6011820786498</v>
      </c>
      <c r="G232" s="60">
        <v>0.4538004580139825</v>
      </c>
      <c r="H232" s="64">
        <v>1489</v>
      </c>
      <c r="L232" s="8"/>
    </row>
    <row r="233" spans="1:12" ht="15.6" customHeight="1" x14ac:dyDescent="0.3">
      <c r="A233" s="36" t="s">
        <v>358</v>
      </c>
      <c r="B233" s="59">
        <v>0.1127987580937322</v>
      </c>
      <c r="C233" s="60">
        <v>3.3376204830495239E-3</v>
      </c>
      <c r="D233" s="61">
        <v>0.24038886950227681</v>
      </c>
      <c r="E233" s="62">
        <v>2.5786404617862799E-3</v>
      </c>
      <c r="F233" s="63">
        <v>41.515802993159603</v>
      </c>
      <c r="G233" s="60">
        <v>6.0199013602751858E-3</v>
      </c>
      <c r="H233" s="64">
        <v>12</v>
      </c>
      <c r="I233" s="123"/>
      <c r="J233" s="123"/>
      <c r="K233" s="123"/>
      <c r="L233" s="8"/>
    </row>
    <row r="234" spans="1:12" ht="15.6" customHeight="1" x14ac:dyDescent="0.3">
      <c r="A234" s="25" t="s">
        <v>359</v>
      </c>
      <c r="B234" s="78" t="s">
        <v>164</v>
      </c>
      <c r="C234" s="79" t="s">
        <v>164</v>
      </c>
      <c r="D234" s="80" t="s">
        <v>164</v>
      </c>
      <c r="E234" s="79" t="s">
        <v>164</v>
      </c>
      <c r="F234" s="81" t="s">
        <v>164</v>
      </c>
      <c r="G234" s="79" t="s">
        <v>164</v>
      </c>
      <c r="H234" s="129" t="s">
        <v>164</v>
      </c>
      <c r="L234" s="8"/>
    </row>
    <row r="235" spans="1:12" ht="15.6" customHeight="1" x14ac:dyDescent="0.3">
      <c r="A235" s="36" t="s">
        <v>360</v>
      </c>
      <c r="B235" s="88">
        <v>18.899826836727001</v>
      </c>
      <c r="C235" s="89">
        <v>0.55922999723038858</v>
      </c>
      <c r="D235" s="90">
        <v>48.083233885341301</v>
      </c>
      <c r="E235" s="91">
        <v>0.51578666136661477</v>
      </c>
      <c r="F235" s="92">
        <v>4366.1230106400499</v>
      </c>
      <c r="G235" s="89">
        <v>0.63309939723944342</v>
      </c>
      <c r="H235" s="93">
        <v>1406</v>
      </c>
      <c r="L235" s="8"/>
    </row>
    <row r="236" spans="1:12" ht="15.6" customHeight="1" x14ac:dyDescent="0.3">
      <c r="A236" s="36" t="s">
        <v>361</v>
      </c>
      <c r="B236" s="88">
        <v>6.6937669447773898</v>
      </c>
      <c r="C236" s="89">
        <v>0.1980629400643221</v>
      </c>
      <c r="D236" s="61">
        <v>18.386499715164099</v>
      </c>
      <c r="E236" s="91">
        <v>0.19723114557804017</v>
      </c>
      <c r="F236" s="92">
        <v>1177.2431779429601</v>
      </c>
      <c r="G236" s="89">
        <v>0.17070337792674242</v>
      </c>
      <c r="H236" s="64">
        <v>488</v>
      </c>
      <c r="L236" s="8"/>
    </row>
    <row r="237" spans="1:12" ht="15.6" customHeight="1" x14ac:dyDescent="0.3">
      <c r="A237" s="36" t="s">
        <v>362</v>
      </c>
      <c r="B237" s="59">
        <v>2.5324406237193697</v>
      </c>
      <c r="C237" s="60">
        <v>7.4932790401901983E-2</v>
      </c>
      <c r="D237" s="61">
        <v>7.3068089409421599</v>
      </c>
      <c r="E237" s="62">
        <v>7.8379806938094335E-2</v>
      </c>
      <c r="F237" s="63">
        <v>480.21303637530997</v>
      </c>
      <c r="G237" s="60">
        <v>6.9632161790870756E-2</v>
      </c>
      <c r="H237" s="64">
        <v>222</v>
      </c>
      <c r="L237" s="8"/>
    </row>
    <row r="238" spans="1:12" ht="15.6" customHeight="1" x14ac:dyDescent="0.3">
      <c r="A238" s="36" t="s">
        <v>363</v>
      </c>
      <c r="B238" s="59">
        <v>1.9812665113778098</v>
      </c>
      <c r="C238" s="60">
        <v>5.8624011491861402E-2</v>
      </c>
      <c r="D238" s="61">
        <v>6.1948278072557192</v>
      </c>
      <c r="E238" s="62">
        <v>6.6451635929163005E-2</v>
      </c>
      <c r="F238" s="63">
        <v>281.96338946209801</v>
      </c>
      <c r="G238" s="60">
        <v>4.0885438059583203E-2</v>
      </c>
      <c r="H238" s="64">
        <v>168</v>
      </c>
      <c r="L238" s="8"/>
    </row>
    <row r="239" spans="1:12" ht="15.6" customHeight="1" x14ac:dyDescent="0.3">
      <c r="A239" s="36" t="s">
        <v>364</v>
      </c>
      <c r="B239" s="59">
        <v>3.22673128422782</v>
      </c>
      <c r="C239" s="60">
        <v>9.5476267731478631E-2</v>
      </c>
      <c r="D239" s="61">
        <v>12.120712451542799</v>
      </c>
      <c r="E239" s="62">
        <v>0.13001833079018249</v>
      </c>
      <c r="F239" s="63">
        <v>527.00443131669601</v>
      </c>
      <c r="G239" s="60">
        <v>7.6417037952443118E-2</v>
      </c>
      <c r="H239" s="64">
        <v>143</v>
      </c>
      <c r="L239" s="8"/>
    </row>
    <row r="240" spans="1:12" ht="15.6" customHeight="1" x14ac:dyDescent="0.3">
      <c r="A240" s="36" t="s">
        <v>253</v>
      </c>
      <c r="B240" s="59">
        <v>0.46212846710548394</v>
      </c>
      <c r="C240" s="60">
        <v>1.3673993080046572E-2</v>
      </c>
      <c r="D240" s="61">
        <v>1.13102180261652</v>
      </c>
      <c r="E240" s="62">
        <v>1.2132419397903074E-2</v>
      </c>
      <c r="F240" s="63">
        <v>63.878744080436803</v>
      </c>
      <c r="G240" s="60">
        <v>9.2625870309157154E-3</v>
      </c>
      <c r="H240" s="64">
        <v>34</v>
      </c>
      <c r="I240" s="123"/>
      <c r="J240" s="123"/>
      <c r="K240" s="123"/>
      <c r="L240" s="8"/>
    </row>
    <row r="241" spans="1:12" ht="15.6" customHeight="1" x14ac:dyDescent="0.3">
      <c r="A241" s="25" t="s">
        <v>365</v>
      </c>
      <c r="B241" s="78" t="s">
        <v>164</v>
      </c>
      <c r="C241" s="79" t="s">
        <v>164</v>
      </c>
      <c r="D241" s="80" t="s">
        <v>164</v>
      </c>
      <c r="E241" s="79" t="s">
        <v>164</v>
      </c>
      <c r="F241" s="81" t="s">
        <v>164</v>
      </c>
      <c r="G241" s="79" t="s">
        <v>164</v>
      </c>
      <c r="H241" s="129" t="s">
        <v>164</v>
      </c>
      <c r="L241" s="8"/>
    </row>
    <row r="242" spans="1:12" ht="15.6" customHeight="1" x14ac:dyDescent="0.3">
      <c r="A242" s="36" t="s">
        <v>366</v>
      </c>
      <c r="B242" s="59">
        <v>11.9829687005716</v>
      </c>
      <c r="C242" s="60">
        <v>0.35456597624536668</v>
      </c>
      <c r="D242" s="61">
        <v>36.709573831781498</v>
      </c>
      <c r="E242" s="62">
        <v>0.39378192764730319</v>
      </c>
      <c r="F242" s="63">
        <v>2440.4614840823597</v>
      </c>
      <c r="G242" s="60">
        <v>0.3538733770884121</v>
      </c>
      <c r="H242" s="64">
        <v>874</v>
      </c>
      <c r="L242" s="8"/>
    </row>
    <row r="243" spans="1:12" ht="15.6" customHeight="1" x14ac:dyDescent="0.3">
      <c r="A243" s="36" t="s">
        <v>367</v>
      </c>
      <c r="B243" s="59">
        <v>21.017431556476897</v>
      </c>
      <c r="C243" s="60">
        <v>0.62188814176214413</v>
      </c>
      <c r="D243" s="61">
        <v>53.839663401675701</v>
      </c>
      <c r="E243" s="62">
        <v>0.57753561878288195</v>
      </c>
      <c r="F243" s="63">
        <v>4240.3899533897402</v>
      </c>
      <c r="G243" s="60">
        <v>0.61486777101996726</v>
      </c>
      <c r="H243" s="64">
        <v>1522</v>
      </c>
      <c r="L243" s="8"/>
    </row>
    <row r="244" spans="1:12" ht="15.6" customHeight="1" x14ac:dyDescent="0.3">
      <c r="A244" s="36" t="s">
        <v>368</v>
      </c>
      <c r="B244" s="59">
        <v>0.79576041088640304</v>
      </c>
      <c r="C244" s="60">
        <v>2.3545881992489286E-2</v>
      </c>
      <c r="D244" s="61">
        <v>2.6738673694053099</v>
      </c>
      <c r="E244" s="62">
        <v>2.8682453569811681E-2</v>
      </c>
      <c r="F244" s="63">
        <v>215.57435234545497</v>
      </c>
      <c r="G244" s="60">
        <v>3.1258851891619907E-2</v>
      </c>
      <c r="H244" s="64">
        <v>65</v>
      </c>
      <c r="I244" s="123"/>
      <c r="J244" s="123"/>
      <c r="K244" s="123"/>
      <c r="L244" s="8"/>
    </row>
    <row r="245" spans="1:12" ht="15.6" customHeight="1" x14ac:dyDescent="0.3">
      <c r="A245" s="25" t="s">
        <v>369</v>
      </c>
      <c r="B245" s="78" t="s">
        <v>164</v>
      </c>
      <c r="C245" s="79" t="s">
        <v>164</v>
      </c>
      <c r="D245" s="80" t="s">
        <v>164</v>
      </c>
      <c r="E245" s="79" t="s">
        <v>164</v>
      </c>
      <c r="F245" s="81" t="s">
        <v>164</v>
      </c>
      <c r="G245" s="79" t="s">
        <v>164</v>
      </c>
      <c r="H245" s="129" t="s">
        <v>164</v>
      </c>
      <c r="L245" s="8"/>
    </row>
    <row r="246" spans="1:12" ht="15.6" customHeight="1" x14ac:dyDescent="0.3">
      <c r="A246" s="36" t="s">
        <v>370</v>
      </c>
      <c r="B246" s="97">
        <v>15.501726185503498</v>
      </c>
      <c r="C246" s="98">
        <v>0.45868305390710301</v>
      </c>
      <c r="D246" s="99">
        <v>42.084535318557599</v>
      </c>
      <c r="E246" s="100">
        <v>0.45143889487311945</v>
      </c>
      <c r="F246" s="101">
        <v>3506.9870092039396</v>
      </c>
      <c r="G246" s="98">
        <v>0.50852240219592271</v>
      </c>
      <c r="H246" s="102">
        <v>1225</v>
      </c>
      <c r="L246" s="8"/>
    </row>
    <row r="247" spans="1:12" ht="15.6" customHeight="1" x14ac:dyDescent="0.3">
      <c r="A247" s="36" t="s">
        <v>371</v>
      </c>
      <c r="B247" s="59">
        <v>17.232811238932097</v>
      </c>
      <c r="C247" s="60">
        <v>0.50990440625056666</v>
      </c>
      <c r="D247" s="61">
        <v>47.427705168773599</v>
      </c>
      <c r="E247" s="62">
        <v>0.50875483466056048</v>
      </c>
      <c r="F247" s="63">
        <v>3146.0362418526302</v>
      </c>
      <c r="G247" s="60">
        <v>0.45618358519824748</v>
      </c>
      <c r="H247" s="64">
        <v>1164</v>
      </c>
      <c r="L247" s="8"/>
    </row>
    <row r="248" spans="1:12" ht="15.6" customHeight="1" x14ac:dyDescent="0.3">
      <c r="A248" s="36" t="s">
        <v>372</v>
      </c>
      <c r="B248" s="59">
        <v>0.57137405937824004</v>
      </c>
      <c r="C248" s="60">
        <v>1.6906478371679301E-2</v>
      </c>
      <c r="D248" s="61">
        <v>2.0498216791221897</v>
      </c>
      <c r="E248" s="62">
        <v>2.1988343853753627E-2</v>
      </c>
      <c r="F248" s="63">
        <v>94.264636634442098</v>
      </c>
      <c r="G248" s="60">
        <v>1.3668621907542602E-2</v>
      </c>
      <c r="H248" s="64">
        <v>33</v>
      </c>
      <c r="L248" s="8"/>
    </row>
    <row r="249" spans="1:12" ht="15.6" customHeight="1" x14ac:dyDescent="0.3">
      <c r="A249" s="36" t="s">
        <v>373</v>
      </c>
      <c r="B249" s="59">
        <v>0.40330600671654099</v>
      </c>
      <c r="C249" s="60">
        <v>1.1933485897384475E-2</v>
      </c>
      <c r="D249" s="61">
        <v>1.4011651823198799</v>
      </c>
      <c r="E249" s="62">
        <v>1.5030235136331763E-2</v>
      </c>
      <c r="F249" s="63">
        <v>118.08872013014599</v>
      </c>
      <c r="G249" s="60">
        <v>1.7123177096243346E-2</v>
      </c>
      <c r="H249" s="64">
        <v>31</v>
      </c>
      <c r="I249" s="123"/>
      <c r="J249" s="123"/>
      <c r="K249" s="123"/>
      <c r="L249" s="8"/>
    </row>
    <row r="250" spans="1:12" ht="15.6" customHeight="1" x14ac:dyDescent="0.3">
      <c r="A250" s="21" t="s">
        <v>137</v>
      </c>
      <c r="B250" s="59">
        <v>8.6943177404459893E-2</v>
      </c>
      <c r="C250" s="60">
        <v>2.5725755732647405E-3</v>
      </c>
      <c r="D250" s="61">
        <v>0.25987725408910001</v>
      </c>
      <c r="E250" s="62">
        <v>2.7876914762300182E-3</v>
      </c>
      <c r="F250" s="63">
        <v>31.049181996393798</v>
      </c>
      <c r="G250" s="60">
        <v>4.5022136020425709E-3</v>
      </c>
      <c r="H250" s="64">
        <v>8</v>
      </c>
      <c r="L250" s="8"/>
    </row>
    <row r="251" spans="1:12" ht="15.6" customHeight="1" x14ac:dyDescent="0.3">
      <c r="A251" s="25" t="s">
        <v>374</v>
      </c>
      <c r="B251" s="78" t="s">
        <v>164</v>
      </c>
      <c r="C251" s="79" t="s">
        <v>164</v>
      </c>
      <c r="D251" s="80" t="s">
        <v>164</v>
      </c>
      <c r="E251" s="79" t="s">
        <v>164</v>
      </c>
      <c r="F251" s="81" t="s">
        <v>164</v>
      </c>
      <c r="G251" s="79" t="s">
        <v>164</v>
      </c>
      <c r="H251" s="129" t="s">
        <v>164</v>
      </c>
      <c r="L251" s="8"/>
    </row>
    <row r="252" spans="1:12" ht="15.6" customHeight="1" x14ac:dyDescent="0.3">
      <c r="A252" s="36" t="s">
        <v>375</v>
      </c>
      <c r="B252" s="59">
        <v>29.215657781746302</v>
      </c>
      <c r="C252" s="60">
        <v>0.86446676795052391</v>
      </c>
      <c r="D252" s="61">
        <v>80.075524855542</v>
      </c>
      <c r="E252" s="62">
        <v>0.85896651046615058</v>
      </c>
      <c r="F252" s="63">
        <v>5937.8212791072101</v>
      </c>
      <c r="G252" s="60">
        <v>0.86099980773726137</v>
      </c>
      <c r="H252" s="64">
        <v>2087</v>
      </c>
      <c r="L252" s="8"/>
    </row>
    <row r="253" spans="1:12" ht="15.6" customHeight="1" x14ac:dyDescent="0.3">
      <c r="A253" s="27" t="s">
        <v>376</v>
      </c>
      <c r="B253" s="59">
        <v>3.3404527646799798</v>
      </c>
      <c r="C253" s="60">
        <v>9.8841190793880096E-2</v>
      </c>
      <c r="D253" s="61">
        <v>9.5538262304479584</v>
      </c>
      <c r="E253" s="62">
        <v>0.1024834591290212</v>
      </c>
      <c r="F253" s="63">
        <v>634.89725332704904</v>
      </c>
      <c r="G253" s="60">
        <v>9.2061782824439664E-2</v>
      </c>
      <c r="H253" s="64">
        <v>271</v>
      </c>
      <c r="I253" s="123"/>
      <c r="J253" s="123"/>
      <c r="K253" s="123"/>
      <c r="L253" s="8"/>
    </row>
    <row r="254" spans="1:12" ht="15.6" customHeight="1" x14ac:dyDescent="0.3">
      <c r="A254" s="36" t="s">
        <v>377</v>
      </c>
      <c r="B254" s="59">
        <v>1.2400501215085999</v>
      </c>
      <c r="C254" s="60">
        <v>3.6692041255595463E-2</v>
      </c>
      <c r="D254" s="61">
        <v>3.5937535168728196</v>
      </c>
      <c r="E254" s="62">
        <v>3.8550030404827976E-2</v>
      </c>
      <c r="F254" s="63">
        <v>323.70725738330299</v>
      </c>
      <c r="G254" s="60">
        <v>4.6938409438299258E-2</v>
      </c>
      <c r="H254" s="64">
        <v>103</v>
      </c>
      <c r="L254" s="8"/>
    </row>
    <row r="255" spans="1:12" ht="15.6" customHeight="1" x14ac:dyDescent="0.3">
      <c r="A255" s="25" t="s">
        <v>378</v>
      </c>
      <c r="B255" s="78" t="s">
        <v>164</v>
      </c>
      <c r="C255" s="79" t="s">
        <v>164</v>
      </c>
      <c r="D255" s="80" t="s">
        <v>164</v>
      </c>
      <c r="E255" s="79" t="s">
        <v>164</v>
      </c>
      <c r="F255" s="81" t="s">
        <v>164</v>
      </c>
      <c r="G255" s="79" t="s">
        <v>164</v>
      </c>
      <c r="H255" s="129" t="s">
        <v>164</v>
      </c>
      <c r="L255" s="8"/>
    </row>
    <row r="256" spans="1:12" ht="15.6" customHeight="1" x14ac:dyDescent="0.3">
      <c r="A256" s="22" t="s">
        <v>379</v>
      </c>
      <c r="B256" s="59">
        <v>14.6288311512194</v>
      </c>
      <c r="C256" s="60">
        <v>0.4328548232136597</v>
      </c>
      <c r="D256" s="61">
        <v>37.9993958549857</v>
      </c>
      <c r="E256" s="62">
        <v>0.40761778978361518</v>
      </c>
      <c r="F256" s="63">
        <v>3077.4366314233098</v>
      </c>
      <c r="G256" s="60">
        <v>0.44623646004675144</v>
      </c>
      <c r="H256" s="64">
        <v>943</v>
      </c>
      <c r="I256" s="123"/>
      <c r="J256" s="123"/>
      <c r="K256" s="123"/>
      <c r="L256" s="8"/>
    </row>
    <row r="257" spans="1:12" ht="15.6" customHeight="1" x14ac:dyDescent="0.3">
      <c r="A257" s="22" t="s">
        <v>380</v>
      </c>
      <c r="B257" s="59">
        <v>19.167329516715501</v>
      </c>
      <c r="C257" s="60">
        <v>0.56714517678634035</v>
      </c>
      <c r="D257" s="61">
        <v>55.223708747876799</v>
      </c>
      <c r="E257" s="62">
        <v>0.59238221021638149</v>
      </c>
      <c r="F257" s="63">
        <v>3818.9891583942399</v>
      </c>
      <c r="G257" s="60">
        <v>0.55376353995324701</v>
      </c>
      <c r="H257" s="64">
        <v>1518</v>
      </c>
      <c r="L257" s="8"/>
    </row>
    <row r="258" spans="1:12" ht="15.6" customHeight="1" x14ac:dyDescent="0.3">
      <c r="A258" s="25" t="s">
        <v>381</v>
      </c>
      <c r="B258" s="78" t="s">
        <v>164</v>
      </c>
      <c r="C258" s="79" t="s">
        <v>164</v>
      </c>
      <c r="D258" s="80" t="s">
        <v>164</v>
      </c>
      <c r="E258" s="79" t="s">
        <v>164</v>
      </c>
      <c r="F258" s="81" t="s">
        <v>164</v>
      </c>
      <c r="G258" s="79" t="s">
        <v>164</v>
      </c>
      <c r="H258" s="129" t="s">
        <v>164</v>
      </c>
      <c r="L258" s="8"/>
    </row>
    <row r="259" spans="1:12" ht="15.6" customHeight="1" x14ac:dyDescent="0.3">
      <c r="A259" s="22" t="s">
        <v>382</v>
      </c>
      <c r="B259" s="59">
        <v>24.637090454395597</v>
      </c>
      <c r="C259" s="60">
        <v>0.72899080746088296</v>
      </c>
      <c r="D259" s="61">
        <v>66.785487251788794</v>
      </c>
      <c r="E259" s="62">
        <v>0.71640488199035868</v>
      </c>
      <c r="F259" s="63">
        <v>4441.6094507306298</v>
      </c>
      <c r="G259" s="60">
        <v>0.64404513092688975</v>
      </c>
      <c r="H259" s="64">
        <v>1776</v>
      </c>
      <c r="L259" s="8"/>
    </row>
    <row r="260" spans="1:12" ht="15.6" customHeight="1" x14ac:dyDescent="0.3">
      <c r="A260" s="22" t="s">
        <v>383</v>
      </c>
      <c r="B260" s="59">
        <v>1.2511730269825299</v>
      </c>
      <c r="C260" s="60">
        <v>3.702115868355476E-2</v>
      </c>
      <c r="D260" s="61">
        <v>4.2335112862900495</v>
      </c>
      <c r="E260" s="62">
        <v>4.5412682878618077E-2</v>
      </c>
      <c r="F260" s="63">
        <v>363.349502258185</v>
      </c>
      <c r="G260" s="60">
        <v>5.2686639910584337E-2</v>
      </c>
      <c r="H260" s="64">
        <v>90</v>
      </c>
      <c r="L260" s="8"/>
    </row>
    <row r="261" spans="1:12" ht="15.6" customHeight="1" x14ac:dyDescent="0.3">
      <c r="A261" s="22" t="s">
        <v>384</v>
      </c>
      <c r="B261" s="59">
        <v>2.9053274856293698</v>
      </c>
      <c r="C261" s="60">
        <v>8.5966199361393283E-2</v>
      </c>
      <c r="D261" s="61">
        <v>8.4489203506602202</v>
      </c>
      <c r="E261" s="62">
        <v>9.0631184046629149E-2</v>
      </c>
      <c r="F261" s="63">
        <v>689.11394492500597</v>
      </c>
      <c r="G261" s="60">
        <v>9.9923346662044776E-2</v>
      </c>
      <c r="H261" s="64">
        <v>226</v>
      </c>
      <c r="L261" s="8"/>
    </row>
    <row r="262" spans="1:12" ht="15.6" customHeight="1" x14ac:dyDescent="0.3">
      <c r="A262" s="37" t="s">
        <v>385</v>
      </c>
      <c r="B262" s="59">
        <v>0.35434385271426799</v>
      </c>
      <c r="C262" s="60">
        <v>1.0484736896474224E-2</v>
      </c>
      <c r="D262" s="61">
        <v>0.87197247281204893</v>
      </c>
      <c r="E262" s="62">
        <v>9.3536090277910721E-3</v>
      </c>
      <c r="F262" s="63">
        <v>53.334943348867597</v>
      </c>
      <c r="G262" s="60">
        <v>7.7337080067787596E-3</v>
      </c>
      <c r="H262" s="64">
        <v>24</v>
      </c>
      <c r="L262" s="8"/>
    </row>
    <row r="263" spans="1:12" ht="15.6" customHeight="1" x14ac:dyDescent="0.3">
      <c r="A263" s="22" t="s">
        <v>386</v>
      </c>
      <c r="B263" s="59">
        <v>3.4131069279890798</v>
      </c>
      <c r="C263" s="60">
        <v>0.10099096644511356</v>
      </c>
      <c r="D263" s="61">
        <v>9.0075752093575598</v>
      </c>
      <c r="E263" s="62">
        <v>9.6623849288547989E-2</v>
      </c>
      <c r="F263" s="63">
        <v>958.85477156076206</v>
      </c>
      <c r="G263" s="60">
        <v>0.13903648074869343</v>
      </c>
      <c r="H263" s="64">
        <v>246</v>
      </c>
      <c r="L263" s="8"/>
    </row>
    <row r="264" spans="1:12" ht="15.6" customHeight="1" x14ac:dyDescent="0.3">
      <c r="A264" s="22" t="s">
        <v>387</v>
      </c>
      <c r="B264" s="59">
        <v>0.180550810451858</v>
      </c>
      <c r="C264" s="60">
        <v>5.342346789798549E-3</v>
      </c>
      <c r="D264" s="61">
        <v>0.480012103662663</v>
      </c>
      <c r="E264" s="62">
        <v>5.1490679881081997E-3</v>
      </c>
      <c r="F264" s="63">
        <v>43.029319374930203</v>
      </c>
      <c r="G264" s="60">
        <v>6.2393652431469888E-3</v>
      </c>
      <c r="H264" s="64">
        <v>9</v>
      </c>
      <c r="I264" s="123"/>
      <c r="J264" s="123"/>
      <c r="K264" s="123"/>
      <c r="L264" s="8"/>
    </row>
    <row r="265" spans="1:12" ht="15.6" customHeight="1" x14ac:dyDescent="0.3">
      <c r="A265" s="22" t="s">
        <v>388</v>
      </c>
      <c r="B265" s="59">
        <v>0.18610381967405898</v>
      </c>
      <c r="C265" s="60">
        <v>5.5066556672702304E-3</v>
      </c>
      <c r="D265" s="61">
        <v>0.40303056725923198</v>
      </c>
      <c r="E265" s="62">
        <v>4.3232905509441189E-3</v>
      </c>
      <c r="F265" s="63">
        <v>51.553980257219997</v>
      </c>
      <c r="G265" s="60">
        <v>7.4754636428247308E-3</v>
      </c>
      <c r="H265" s="64">
        <v>15</v>
      </c>
      <c r="I265" s="123"/>
      <c r="J265" s="123"/>
      <c r="K265" s="123"/>
      <c r="L265" s="8"/>
    </row>
    <row r="266" spans="1:12" ht="15.6" customHeight="1" x14ac:dyDescent="0.3">
      <c r="A266" s="22" t="s">
        <v>389</v>
      </c>
      <c r="B266" s="59">
        <v>0.86846429009814496</v>
      </c>
      <c r="C266" s="60">
        <v>2.5697128695512623E-2</v>
      </c>
      <c r="D266" s="61">
        <v>2.99259536103192</v>
      </c>
      <c r="E266" s="62">
        <v>3.2101434228999276E-2</v>
      </c>
      <c r="F266" s="63">
        <v>295.57987736195702</v>
      </c>
      <c r="G266" s="60">
        <v>4.2859864859036839E-2</v>
      </c>
      <c r="H266" s="64">
        <v>75</v>
      </c>
      <c r="L266" s="8"/>
    </row>
    <row r="267" spans="1:12" ht="15.6" customHeight="1" x14ac:dyDescent="0.3">
      <c r="A267" s="25" t="s">
        <v>115</v>
      </c>
      <c r="B267" s="78" t="s">
        <v>164</v>
      </c>
      <c r="C267" s="79" t="s">
        <v>164</v>
      </c>
      <c r="D267" s="80" t="s">
        <v>164</v>
      </c>
      <c r="E267" s="79" t="s">
        <v>164</v>
      </c>
      <c r="F267" s="81" t="s">
        <v>164</v>
      </c>
      <c r="G267" s="79" t="s">
        <v>164</v>
      </c>
      <c r="H267" s="129" t="s">
        <v>164</v>
      </c>
      <c r="L267" s="8"/>
    </row>
    <row r="268" spans="1:12" ht="15.6" customHeight="1" x14ac:dyDescent="0.3">
      <c r="A268" s="118" t="s">
        <v>390</v>
      </c>
      <c r="B268" s="59">
        <v>8.0816241387914296</v>
      </c>
      <c r="C268" s="60">
        <v>0.23912846841384289</v>
      </c>
      <c r="D268" s="61">
        <v>23.083443766095296</v>
      </c>
      <c r="E268" s="62">
        <v>0.24761505062969574</v>
      </c>
      <c r="F268" s="63">
        <v>1984.9796113612399</v>
      </c>
      <c r="G268" s="60">
        <v>0.28782729951100527</v>
      </c>
      <c r="H268" s="64">
        <v>762</v>
      </c>
      <c r="L268" s="8"/>
    </row>
    <row r="269" spans="1:12" ht="15.6" customHeight="1" x14ac:dyDescent="0.3">
      <c r="A269" s="21" t="s">
        <v>391</v>
      </c>
      <c r="B269" s="59">
        <v>14.506019161838299</v>
      </c>
      <c r="C269" s="60">
        <v>0.42922091962952796</v>
      </c>
      <c r="D269" s="61">
        <v>37.786691353243498</v>
      </c>
      <c r="E269" s="62">
        <v>0.40533611827472971</v>
      </c>
      <c r="F269" s="63">
        <v>3056.2754395337097</v>
      </c>
      <c r="G269" s="60">
        <v>0.44316803119178655</v>
      </c>
      <c r="H269" s="64">
        <v>940</v>
      </c>
      <c r="L269" s="8"/>
    </row>
    <row r="270" spans="1:12" ht="15.6" customHeight="1" x14ac:dyDescent="0.3">
      <c r="A270" s="21" t="s">
        <v>392</v>
      </c>
      <c r="B270" s="59">
        <v>7.1996528906747299</v>
      </c>
      <c r="C270" s="60">
        <v>0.21303168017855981</v>
      </c>
      <c r="D270" s="61">
        <v>17.836429030071599</v>
      </c>
      <c r="E270" s="62">
        <v>0.19133056237566945</v>
      </c>
      <c r="F270" s="63">
        <v>1189.81166118749</v>
      </c>
      <c r="G270" s="60">
        <v>0.17252584127624834</v>
      </c>
      <c r="H270" s="64">
        <v>605</v>
      </c>
      <c r="I270" s="123"/>
      <c r="J270" s="123"/>
      <c r="K270" s="123"/>
      <c r="L270" s="8"/>
    </row>
    <row r="271" spans="1:12" ht="15.6" customHeight="1" x14ac:dyDescent="0.3">
      <c r="A271" s="21" t="s">
        <v>393</v>
      </c>
      <c r="B271" s="59">
        <v>3.8752081845447499</v>
      </c>
      <c r="C271" s="60">
        <v>0.11466415438785234</v>
      </c>
      <c r="D271" s="61">
        <v>14.201926566068799</v>
      </c>
      <c r="E271" s="62">
        <v>0.15234341986967756</v>
      </c>
      <c r="F271" s="63">
        <v>592.91355831345197</v>
      </c>
      <c r="G271" s="60">
        <v>8.5974035882308397E-2</v>
      </c>
      <c r="H271" s="64">
        <v>144</v>
      </c>
      <c r="I271" s="123"/>
      <c r="J271" s="123"/>
      <c r="K271" s="123"/>
      <c r="L271" s="8"/>
    </row>
    <row r="272" spans="1:12" ht="15.6" customHeight="1" x14ac:dyDescent="0.3">
      <c r="A272" s="21" t="s">
        <v>137</v>
      </c>
      <c r="B272" s="59">
        <v>0.133656292085718</v>
      </c>
      <c r="C272" s="60">
        <v>3.9547773902178281E-3</v>
      </c>
      <c r="D272" s="61">
        <v>0.31461388738346796</v>
      </c>
      <c r="E272" s="62">
        <v>3.3748488502259818E-3</v>
      </c>
      <c r="F272" s="63">
        <v>72.445519421652492</v>
      </c>
      <c r="G272" s="60">
        <v>1.050479213864911E-2</v>
      </c>
      <c r="H272" s="64">
        <v>10</v>
      </c>
      <c r="I272" s="143"/>
      <c r="J272" s="143"/>
      <c r="K272" s="143"/>
      <c r="L272" s="143"/>
    </row>
    <row r="273" spans="1:12" ht="15.6" customHeight="1" x14ac:dyDescent="0.3">
      <c r="A273" s="25" t="s">
        <v>394</v>
      </c>
      <c r="B273" s="78" t="s">
        <v>164</v>
      </c>
      <c r="C273" s="79" t="s">
        <v>164</v>
      </c>
      <c r="D273" s="80" t="s">
        <v>164</v>
      </c>
      <c r="E273" s="79" t="s">
        <v>164</v>
      </c>
      <c r="F273" s="81" t="s">
        <v>164</v>
      </c>
      <c r="G273" s="79" t="s">
        <v>164</v>
      </c>
      <c r="H273" s="129" t="s">
        <v>164</v>
      </c>
      <c r="L273" s="8"/>
    </row>
    <row r="274" spans="1:12" ht="15.6" customHeight="1" x14ac:dyDescent="0.3">
      <c r="A274" s="42" t="s">
        <v>395</v>
      </c>
      <c r="B274" s="66">
        <v>21.137065381998898</v>
      </c>
      <c r="C274" s="67">
        <v>0.62542800614784955</v>
      </c>
      <c r="D274" s="68">
        <v>57.310492732606996</v>
      </c>
      <c r="E274" s="69">
        <v>0.61476704704004292</v>
      </c>
      <c r="F274" s="70">
        <v>4545.4276571610098</v>
      </c>
      <c r="G274" s="67">
        <v>0.65909904575095202</v>
      </c>
      <c r="H274" s="71">
        <v>1501</v>
      </c>
      <c r="L274" s="8"/>
    </row>
    <row r="275" spans="1:12" ht="15.6" customHeight="1" x14ac:dyDescent="0.3">
      <c r="A275" s="21" t="s">
        <v>396</v>
      </c>
      <c r="B275" s="59">
        <v>4.2050900215813298</v>
      </c>
      <c r="C275" s="60">
        <v>0.12442508079241772</v>
      </c>
      <c r="D275" s="61">
        <v>12.8681016183137</v>
      </c>
      <c r="E275" s="62">
        <v>0.13803554036451315</v>
      </c>
      <c r="F275" s="63">
        <v>1175.0230528414399</v>
      </c>
      <c r="G275" s="60">
        <v>0.17038145390853604</v>
      </c>
      <c r="H275" s="64">
        <v>323</v>
      </c>
      <c r="L275" s="8"/>
    </row>
    <row r="276" spans="1:12" ht="15.6" customHeight="1" x14ac:dyDescent="0.3">
      <c r="A276" s="21" t="s">
        <v>397</v>
      </c>
      <c r="B276" s="59">
        <v>11.133583516856</v>
      </c>
      <c r="C276" s="60">
        <v>0.32943338227822172</v>
      </c>
      <c r="D276" s="61">
        <v>28.802471310887199</v>
      </c>
      <c r="E276" s="62">
        <v>0.30896279879958749</v>
      </c>
      <c r="F276" s="63">
        <v>2317.0312697811096</v>
      </c>
      <c r="G276" s="60">
        <v>0.33597566919405725</v>
      </c>
      <c r="H276" s="64">
        <v>692</v>
      </c>
      <c r="I276" s="123"/>
      <c r="J276" s="123"/>
      <c r="K276" s="123"/>
      <c r="L276" s="8"/>
    </row>
    <row r="277" spans="1:12" ht="15.6" customHeight="1" x14ac:dyDescent="0.3">
      <c r="A277" s="21" t="s">
        <v>398</v>
      </c>
      <c r="B277" s="59">
        <v>12.9631994981604</v>
      </c>
      <c r="C277" s="60">
        <v>0.38357018199583887</v>
      </c>
      <c r="D277" s="61">
        <v>34.742128725049199</v>
      </c>
      <c r="E277" s="62">
        <v>0.37267723353618387</v>
      </c>
      <c r="F277" s="63">
        <v>2829.8894089227097</v>
      </c>
      <c r="G277" s="60">
        <v>0.41034145732431238</v>
      </c>
      <c r="H277" s="64">
        <v>971</v>
      </c>
      <c r="L277" s="8"/>
    </row>
    <row r="278" spans="1:12" ht="15.6" customHeight="1" x14ac:dyDescent="0.3">
      <c r="A278" s="42" t="s">
        <v>399</v>
      </c>
      <c r="B278" s="66">
        <v>12.021031539110099</v>
      </c>
      <c r="C278" s="67">
        <v>0.35569222365886688</v>
      </c>
      <c r="D278" s="68">
        <v>34.178757601901999</v>
      </c>
      <c r="E278" s="69">
        <v>0.36663397714017343</v>
      </c>
      <c r="F278" s="70">
        <v>2157.4681815293998</v>
      </c>
      <c r="G278" s="67">
        <v>0.31283859890363208</v>
      </c>
      <c r="H278" s="71">
        <v>904</v>
      </c>
      <c r="L278" s="8"/>
    </row>
    <row r="279" spans="1:12" ht="15.6" customHeight="1" x14ac:dyDescent="0.3">
      <c r="A279" s="22" t="s">
        <v>137</v>
      </c>
      <c r="B279" s="103">
        <v>0.63806374682590139</v>
      </c>
      <c r="C279" s="104">
        <v>1.8879770193283615E-2</v>
      </c>
      <c r="D279" s="103">
        <v>1.7338542683538094</v>
      </c>
      <c r="E279" s="105">
        <v>1.8598975819783675E-2</v>
      </c>
      <c r="F279" s="141">
        <v>193.52995112715053</v>
      </c>
      <c r="G279" s="104">
        <v>2.8062355345415849E-2</v>
      </c>
      <c r="H279" s="64">
        <v>56</v>
      </c>
      <c r="L279" s="8"/>
    </row>
    <row r="280" spans="1:12" ht="15.6" x14ac:dyDescent="0.3">
      <c r="A280" s="25" t="s">
        <v>400</v>
      </c>
      <c r="B280" s="78" t="s">
        <v>164</v>
      </c>
      <c r="C280" s="79" t="s">
        <v>164</v>
      </c>
      <c r="D280" s="80" t="s">
        <v>164</v>
      </c>
      <c r="E280" s="79" t="s">
        <v>164</v>
      </c>
      <c r="F280" s="81" t="s">
        <v>164</v>
      </c>
      <c r="G280" s="79" t="s">
        <v>164</v>
      </c>
      <c r="H280" s="129" t="s">
        <v>164</v>
      </c>
      <c r="L280" s="8"/>
    </row>
    <row r="281" spans="1:12" ht="15.6" x14ac:dyDescent="0.3">
      <c r="A281" s="22" t="s">
        <v>335</v>
      </c>
      <c r="B281" s="59">
        <v>27.293149309969497</v>
      </c>
      <c r="C281" s="60">
        <v>0.80758135748433324</v>
      </c>
      <c r="D281" s="61">
        <v>72.666684159310989</v>
      </c>
      <c r="E281" s="62">
        <v>0.77949221353307574</v>
      </c>
      <c r="F281" s="63">
        <v>5643.0211855264997</v>
      </c>
      <c r="G281" s="60">
        <v>0.81825301359123037</v>
      </c>
      <c r="H281" s="64">
        <v>1962</v>
      </c>
      <c r="L281" s="8"/>
    </row>
    <row r="282" spans="1:12" ht="15.6" x14ac:dyDescent="0.3">
      <c r="A282" s="22" t="s">
        <v>321</v>
      </c>
      <c r="B282" s="59">
        <v>5.8587418257854491</v>
      </c>
      <c r="C282" s="60">
        <v>0.17335524834760602</v>
      </c>
      <c r="D282" s="61">
        <v>17.891955395161698</v>
      </c>
      <c r="E282" s="62">
        <v>0.19192619116669335</v>
      </c>
      <c r="F282" s="63">
        <v>1044.86878880062</v>
      </c>
      <c r="G282" s="60">
        <v>0.15150874099788744</v>
      </c>
      <c r="H282" s="64">
        <v>442</v>
      </c>
      <c r="L282" s="8"/>
    </row>
    <row r="283" spans="1:12" ht="15.6" x14ac:dyDescent="0.3">
      <c r="A283" s="38" t="s">
        <v>401</v>
      </c>
      <c r="B283" s="59">
        <v>0.64426953217992888</v>
      </c>
      <c r="C283" s="60">
        <v>1.9063394168060001E-2</v>
      </c>
      <c r="D283" s="61">
        <v>2.6644650483898302</v>
      </c>
      <c r="E283" s="62">
        <v>2.8581595300227823E-2</v>
      </c>
      <c r="F283" s="63">
        <v>208.53581549043699</v>
      </c>
      <c r="G283" s="60">
        <v>3.0238245410881694E-2</v>
      </c>
      <c r="H283" s="64">
        <v>57</v>
      </c>
      <c r="I283" s="123"/>
      <c r="J283" s="123"/>
      <c r="K283" s="123"/>
      <c r="L283" s="8"/>
    </row>
    <row r="284" spans="1:12" x14ac:dyDescent="0.3">
      <c r="I284" s="123"/>
      <c r="J284" s="123"/>
      <c r="K284" s="123"/>
      <c r="L284" s="8"/>
    </row>
    <row r="285" spans="1:12" x14ac:dyDescent="0.3">
      <c r="I285" s="143"/>
      <c r="J285" s="143"/>
      <c r="K285" s="143"/>
      <c r="L285" s="143"/>
    </row>
    <row r="286" spans="1:12" x14ac:dyDescent="0.3">
      <c r="L286" s="8"/>
    </row>
    <row r="287" spans="1:12" x14ac:dyDescent="0.3">
      <c r="L287" s="8"/>
    </row>
    <row r="288" spans="1:12" x14ac:dyDescent="0.3">
      <c r="L288" s="8"/>
    </row>
    <row r="289" spans="9:12" x14ac:dyDescent="0.3">
      <c r="I289" s="123"/>
      <c r="J289" s="123"/>
      <c r="K289" s="123"/>
      <c r="L289" s="8"/>
    </row>
    <row r="290" spans="9:12" x14ac:dyDescent="0.3">
      <c r="L290" s="8"/>
    </row>
    <row r="291" spans="9:12" x14ac:dyDescent="0.3">
      <c r="L291" s="8"/>
    </row>
    <row r="292" spans="9:12" x14ac:dyDescent="0.3">
      <c r="L292" s="8"/>
    </row>
    <row r="293" spans="9:12" x14ac:dyDescent="0.3">
      <c r="L293" s="8"/>
    </row>
    <row r="294" spans="9:12" x14ac:dyDescent="0.3">
      <c r="L294" s="8"/>
    </row>
    <row r="295" spans="9:12" x14ac:dyDescent="0.3">
      <c r="L295" s="8"/>
    </row>
    <row r="296" spans="9:12" x14ac:dyDescent="0.3">
      <c r="L296" s="8"/>
    </row>
    <row r="297" spans="9:12" x14ac:dyDescent="0.3">
      <c r="L297" s="8"/>
    </row>
    <row r="298" spans="9:12" x14ac:dyDescent="0.3">
      <c r="L298" s="8"/>
    </row>
    <row r="299" spans="9:12" x14ac:dyDescent="0.3">
      <c r="L299" s="8"/>
    </row>
    <row r="300" spans="9:12" x14ac:dyDescent="0.3">
      <c r="L300" s="8"/>
    </row>
    <row r="301" spans="9:12" x14ac:dyDescent="0.3">
      <c r="L301" s="8"/>
    </row>
    <row r="302" spans="9:12" x14ac:dyDescent="0.3">
      <c r="L302" s="8"/>
    </row>
    <row r="303" spans="9:12" x14ac:dyDescent="0.3">
      <c r="L303" s="8"/>
    </row>
    <row r="304" spans="9:12" x14ac:dyDescent="0.3">
      <c r="L304" s="8"/>
    </row>
    <row r="305" spans="12:12" x14ac:dyDescent="0.3">
      <c r="L305" s="8"/>
    </row>
    <row r="306" spans="12:12" x14ac:dyDescent="0.3">
      <c r="L306" s="8"/>
    </row>
    <row r="307" spans="12:12" x14ac:dyDescent="0.3">
      <c r="L307" s="8"/>
    </row>
    <row r="308" spans="12:12" x14ac:dyDescent="0.3">
      <c r="L308" s="8"/>
    </row>
    <row r="309" spans="12:12" x14ac:dyDescent="0.3">
      <c r="L309" s="8"/>
    </row>
    <row r="310" spans="12:12" x14ac:dyDescent="0.3">
      <c r="L310" s="8"/>
    </row>
    <row r="311" spans="12:12" x14ac:dyDescent="0.3">
      <c r="L311" s="8"/>
    </row>
    <row r="312" spans="12:12" x14ac:dyDescent="0.3">
      <c r="L312" s="8"/>
    </row>
    <row r="313" spans="12:12" x14ac:dyDescent="0.3">
      <c r="L313" s="8"/>
    </row>
    <row r="314" spans="12:12" x14ac:dyDescent="0.3">
      <c r="L314" s="8"/>
    </row>
    <row r="315" spans="12:12" x14ac:dyDescent="0.3">
      <c r="L315" s="8"/>
    </row>
    <row r="316" spans="12:12" x14ac:dyDescent="0.3">
      <c r="L316" s="8"/>
    </row>
    <row r="317" spans="12:12" x14ac:dyDescent="0.3">
      <c r="L317" s="8"/>
    </row>
    <row r="318" spans="12:12" x14ac:dyDescent="0.3">
      <c r="L318" s="8"/>
    </row>
  </sheetData>
  <conditionalFormatting sqref="H6">
    <cfRule type="cellIs" dxfId="29" priority="5" operator="between">
      <formula>30</formula>
      <formula>99</formula>
    </cfRule>
    <cfRule type="cellIs" dxfId="28" priority="6" operator="between">
      <formula>0</formula>
      <formula>29</formula>
    </cfRule>
  </conditionalFormatting>
  <conditionalFormatting sqref="H8:H11">
    <cfRule type="cellIs" dxfId="27" priority="7" operator="between">
      <formula>30</formula>
      <formula>99</formula>
    </cfRule>
    <cfRule type="cellIs" dxfId="26" priority="8" operator="between">
      <formula>0</formula>
      <formula>29</formula>
    </cfRule>
  </conditionalFormatting>
  <conditionalFormatting sqref="H13:H24 H26:H29 H43:H47 H49:H69 H71:H74 H76:H86 H88:H116 H118:H142 H144:H146 H148:H159 H161:H170 H172:H174 H176:H180 H182:H183 H185:H193 H206:H208 H210:H222 H224:H229 H231:H233 H235:H240 H242:H244 H246:H250 H252:H254 H256:H257 H259:H266 H268:H272 H274:H279 H281:H283">
    <cfRule type="cellIs" dxfId="25" priority="11" operator="between">
      <formula>30</formula>
      <formula>99</formula>
    </cfRule>
    <cfRule type="cellIs" dxfId="24" priority="12" operator="between">
      <formula>0</formula>
      <formula>29</formula>
    </cfRule>
  </conditionalFormatting>
  <conditionalFormatting sqref="H31:H41">
    <cfRule type="cellIs" dxfId="23" priority="9" operator="between">
      <formula>30</formula>
      <formula>99</formula>
    </cfRule>
    <cfRule type="cellIs" dxfId="22" priority="10" operator="between">
      <formula>0</formula>
      <formula>29</formula>
    </cfRule>
  </conditionalFormatting>
  <conditionalFormatting sqref="H195:H204">
    <cfRule type="cellIs" dxfId="21" priority="1" operator="between">
      <formula>30</formula>
      <formula>99</formula>
    </cfRule>
    <cfRule type="cellIs" dxfId="20" priority="2" operator="between">
      <formula>0</formula>
      <formula>29</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213B4-2637-483F-8553-B48D692175AC}">
  <dimension ref="A1:U293"/>
  <sheetViews>
    <sheetView zoomScale="70" zoomScaleNormal="70" workbookViewId="0">
      <pane ySplit="6" topLeftCell="A7" activePane="bottomLeft" state="frozen"/>
      <selection pane="bottomLeft" activeCell="A240" sqref="A240"/>
    </sheetView>
  </sheetViews>
  <sheetFormatPr defaultRowHeight="14.4" x14ac:dyDescent="0.3"/>
  <cols>
    <col min="1" max="1" width="95.6640625" style="12" customWidth="1"/>
    <col min="2" max="3" width="20.6640625" style="16" customWidth="1"/>
    <col min="4" max="4" width="20.6640625" style="17" customWidth="1"/>
    <col min="5" max="8" width="20.6640625" style="16" customWidth="1"/>
  </cols>
  <sheetData>
    <row r="1" spans="1:14" s="12" customFormat="1" ht="25.95" customHeight="1" x14ac:dyDescent="0.4">
      <c r="A1" s="18" t="s">
        <v>408</v>
      </c>
      <c r="B1" s="1"/>
      <c r="C1" s="1"/>
      <c r="D1" s="9"/>
      <c r="E1" s="1"/>
      <c r="F1" s="1"/>
      <c r="G1" s="1"/>
      <c r="H1" s="1"/>
      <c r="N1"/>
    </row>
    <row r="2" spans="1:14" s="12" customFormat="1" ht="15.45" customHeight="1" x14ac:dyDescent="0.3">
      <c r="A2" s="11" t="s">
        <v>119</v>
      </c>
      <c r="B2" s="1"/>
      <c r="C2" s="1"/>
      <c r="D2" s="9"/>
      <c r="E2" s="1"/>
      <c r="F2" s="1"/>
      <c r="G2" s="1"/>
      <c r="H2" s="1"/>
      <c r="N2"/>
    </row>
    <row r="3" spans="1:14" s="12" customFormat="1" ht="15.45" customHeight="1" x14ac:dyDescent="0.3">
      <c r="A3" s="11" t="s">
        <v>120</v>
      </c>
      <c r="B3" s="1"/>
      <c r="C3" s="1"/>
      <c r="D3" s="9"/>
      <c r="E3" s="1"/>
      <c r="F3" s="1"/>
      <c r="G3" s="1"/>
      <c r="H3" s="1"/>
      <c r="N3"/>
    </row>
    <row r="4" spans="1:14" s="12" customFormat="1" ht="15.45" customHeight="1" x14ac:dyDescent="0.3">
      <c r="A4" s="11" t="s">
        <v>121</v>
      </c>
      <c r="B4" s="1"/>
      <c r="C4" s="1"/>
      <c r="D4" s="10"/>
      <c r="E4" s="6"/>
      <c r="F4" s="7"/>
      <c r="G4" s="7"/>
      <c r="H4" s="7"/>
      <c r="N4"/>
    </row>
    <row r="5" spans="1:14" s="12" customFormat="1" ht="27" customHeight="1" x14ac:dyDescent="0.4">
      <c r="A5" s="2" t="s">
        <v>122</v>
      </c>
      <c r="B5" s="39" t="s">
        <v>123</v>
      </c>
      <c r="C5" s="40" t="s">
        <v>124</v>
      </c>
      <c r="D5" s="40" t="s">
        <v>125</v>
      </c>
      <c r="E5" s="40" t="s">
        <v>126</v>
      </c>
      <c r="F5" s="41" t="s">
        <v>127</v>
      </c>
      <c r="G5" s="40" t="s">
        <v>128</v>
      </c>
      <c r="H5" s="40" t="s">
        <v>129</v>
      </c>
      <c r="I5"/>
      <c r="J5"/>
      <c r="K5"/>
      <c r="L5" s="8"/>
      <c r="N5"/>
    </row>
    <row r="6" spans="1:14" ht="15.6" x14ac:dyDescent="0.3">
      <c r="A6" s="45" t="s">
        <v>409</v>
      </c>
      <c r="B6" s="135">
        <v>4.9386329178685298</v>
      </c>
      <c r="C6" s="136">
        <v>1</v>
      </c>
      <c r="D6" s="137">
        <v>13.142363832416198</v>
      </c>
      <c r="E6" s="138">
        <v>1</v>
      </c>
      <c r="F6" s="139">
        <v>2549.9275555472796</v>
      </c>
      <c r="G6" s="136">
        <v>1</v>
      </c>
      <c r="H6" s="140">
        <v>453</v>
      </c>
    </row>
    <row r="7" spans="1:14" ht="14.7" customHeight="1" x14ac:dyDescent="0.3">
      <c r="A7" s="25" t="s">
        <v>410</v>
      </c>
      <c r="B7" s="78"/>
      <c r="C7" s="79"/>
      <c r="D7" s="80"/>
      <c r="E7" s="79"/>
      <c r="F7" s="81"/>
      <c r="G7" s="79"/>
      <c r="H7" s="129"/>
    </row>
    <row r="8" spans="1:14" ht="15.6" x14ac:dyDescent="0.3">
      <c r="A8" s="42" t="s">
        <v>139</v>
      </c>
      <c r="B8" s="66">
        <v>1.7293530704952198</v>
      </c>
      <c r="C8" s="67">
        <v>0.35016837640194431</v>
      </c>
      <c r="D8" s="68">
        <v>5.4047371386886498</v>
      </c>
      <c r="E8" s="69">
        <v>0.4112454355705506</v>
      </c>
      <c r="F8" s="70">
        <v>1102.4579688545</v>
      </c>
      <c r="G8" s="67">
        <v>0.43234874122448719</v>
      </c>
      <c r="H8" s="71">
        <v>154</v>
      </c>
    </row>
    <row r="9" spans="1:14" ht="15.6" x14ac:dyDescent="0.3">
      <c r="A9" s="42" t="s">
        <v>140</v>
      </c>
      <c r="B9" s="66">
        <v>2.82149855739552</v>
      </c>
      <c r="C9" s="67">
        <v>0.57131165735906808</v>
      </c>
      <c r="D9" s="68">
        <v>6.9359955878320196</v>
      </c>
      <c r="E9" s="69">
        <v>0.52775860387642692</v>
      </c>
      <c r="F9" s="70">
        <v>1248.5268790870098</v>
      </c>
      <c r="G9" s="67">
        <v>0.48963229420807763</v>
      </c>
      <c r="H9" s="71">
        <v>248</v>
      </c>
    </row>
    <row r="10" spans="1:14" ht="15.6" x14ac:dyDescent="0.3">
      <c r="A10" s="22" t="s">
        <v>141</v>
      </c>
      <c r="B10" s="59">
        <v>1.0623703349026499</v>
      </c>
      <c r="C10" s="60">
        <v>0.21511425379660723</v>
      </c>
      <c r="D10" s="61">
        <v>2.3812920281044998</v>
      </c>
      <c r="E10" s="62">
        <v>0.18119206395967688</v>
      </c>
      <c r="F10" s="63">
        <v>480.941841817132</v>
      </c>
      <c r="G10" s="60">
        <v>0.18861000218255597</v>
      </c>
      <c r="H10" s="64">
        <v>95</v>
      </c>
    </row>
    <row r="11" spans="1:14" ht="15.6" x14ac:dyDescent="0.3">
      <c r="A11" s="22" t="s">
        <v>142</v>
      </c>
      <c r="B11" s="59">
        <v>1.2068935450043101</v>
      </c>
      <c r="C11" s="60">
        <v>0.2443780627302008</v>
      </c>
      <c r="D11" s="61">
        <v>2.9496270973727401</v>
      </c>
      <c r="E11" s="62">
        <v>0.22443657282545776</v>
      </c>
      <c r="F11" s="63">
        <v>542.78728078556003</v>
      </c>
      <c r="G11" s="60">
        <v>0.21286380454407225</v>
      </c>
      <c r="H11" s="64">
        <v>106</v>
      </c>
    </row>
    <row r="12" spans="1:14" ht="15.6" x14ac:dyDescent="0.3">
      <c r="A12" s="22" t="s">
        <v>143</v>
      </c>
      <c r="B12" s="59">
        <v>0.55223467748856603</v>
      </c>
      <c r="C12" s="60">
        <v>0.11181934083226125</v>
      </c>
      <c r="D12" s="61">
        <v>1.60507646235478</v>
      </c>
      <c r="E12" s="62">
        <v>0.12212996709129227</v>
      </c>
      <c r="F12" s="63">
        <v>224.79775648431598</v>
      </c>
      <c r="G12" s="60">
        <v>8.8158487481448722E-2</v>
      </c>
      <c r="H12" s="64">
        <v>47</v>
      </c>
    </row>
    <row r="13" spans="1:14" ht="31.2" x14ac:dyDescent="0.3">
      <c r="A13" s="42" t="s">
        <v>144</v>
      </c>
      <c r="B13" s="66">
        <v>2.1171343604730009</v>
      </c>
      <c r="C13" s="67">
        <v>0.42868834264093014</v>
      </c>
      <c r="D13" s="68">
        <v>6.2063682445842137</v>
      </c>
      <c r="E13" s="69">
        <v>0.4722413961235758</v>
      </c>
      <c r="F13" s="70">
        <v>1301.4006764602798</v>
      </c>
      <c r="G13" s="67">
        <v>0.51036770579192625</v>
      </c>
      <c r="H13" s="71">
        <v>205</v>
      </c>
    </row>
    <row r="14" spans="1:14" ht="15.6" x14ac:dyDescent="0.3">
      <c r="A14" s="22" t="s">
        <v>145</v>
      </c>
      <c r="B14" s="59">
        <v>0.42583916160505297</v>
      </c>
      <c r="C14" s="60">
        <v>8.6226121415973023E-2</v>
      </c>
      <c r="D14" s="61">
        <v>1.5140382322033299</v>
      </c>
      <c r="E14" s="62">
        <v>0.11520288522745736</v>
      </c>
      <c r="F14" s="63">
        <v>160.398584123555</v>
      </c>
      <c r="G14" s="60">
        <v>6.2903192592516366E-2</v>
      </c>
      <c r="H14" s="64">
        <v>25</v>
      </c>
    </row>
    <row r="15" spans="1:14" ht="15.6" x14ac:dyDescent="0.3">
      <c r="A15" s="22" t="s">
        <v>146</v>
      </c>
      <c r="B15" s="59">
        <v>0.58652421862105997</v>
      </c>
      <c r="C15" s="60">
        <v>0.11876246491188874</v>
      </c>
      <c r="D15" s="61">
        <v>1.8792109372388899</v>
      </c>
      <c r="E15" s="62">
        <v>0.14298880788886215</v>
      </c>
      <c r="F15" s="63">
        <v>609.560425643136</v>
      </c>
      <c r="G15" s="60">
        <v>0.23905009548881428</v>
      </c>
      <c r="H15" s="64">
        <v>64</v>
      </c>
    </row>
    <row r="16" spans="1:14" ht="15.6" x14ac:dyDescent="0.3">
      <c r="A16" s="22" t="s">
        <v>147</v>
      </c>
      <c r="B16" s="59">
        <v>0.164755012780537</v>
      </c>
      <c r="C16" s="60">
        <v>3.3360449241820508E-2</v>
      </c>
      <c r="D16" s="61">
        <v>0.40641150689164895</v>
      </c>
      <c r="E16" s="62">
        <v>3.0923775362938725E-2</v>
      </c>
      <c r="F16" s="63">
        <v>107.70120260349201</v>
      </c>
      <c r="G16" s="60">
        <v>4.2236965661707426E-2</v>
      </c>
      <c r="H16" s="64">
        <v>18</v>
      </c>
    </row>
    <row r="17" spans="1:12" ht="15.6" x14ac:dyDescent="0.3">
      <c r="A17" s="22" t="s">
        <v>148</v>
      </c>
      <c r="B17" s="59">
        <v>0.55725100420411999</v>
      </c>
      <c r="C17" s="60">
        <v>0.11283507267525859</v>
      </c>
      <c r="D17" s="61">
        <v>1.4956941460097499</v>
      </c>
      <c r="E17" s="62">
        <v>0.11380708714824626</v>
      </c>
      <c r="F17" s="63">
        <v>348.11835742585998</v>
      </c>
      <c r="G17" s="60">
        <v>0.1365208814142741</v>
      </c>
      <c r="H17" s="64">
        <v>60</v>
      </c>
    </row>
    <row r="18" spans="1:12" ht="15.6" x14ac:dyDescent="0.3">
      <c r="A18" s="22" t="s">
        <v>149</v>
      </c>
      <c r="B18" s="59">
        <v>8.2299364418060086E-2</v>
      </c>
      <c r="C18" s="60">
        <v>1.6664402029211711E-2</v>
      </c>
      <c r="D18" s="61">
        <v>0.30159345057036097</v>
      </c>
      <c r="E18" s="62">
        <v>2.2948189109364629E-2</v>
      </c>
      <c r="F18" s="63">
        <v>22.276488867280399</v>
      </c>
      <c r="G18" s="60">
        <v>8.7361261769255613E-3</v>
      </c>
      <c r="H18" s="64">
        <v>12</v>
      </c>
    </row>
    <row r="19" spans="1:12" ht="15.6" x14ac:dyDescent="0.3">
      <c r="A19" s="22" t="s">
        <v>150</v>
      </c>
      <c r="B19" s="59">
        <v>0.30046559884417096</v>
      </c>
      <c r="C19" s="60">
        <v>6.0839832366777577E-2</v>
      </c>
      <c r="D19" s="61">
        <v>0.60941997167023498</v>
      </c>
      <c r="E19" s="62">
        <v>4.6370651386706763E-2</v>
      </c>
      <c r="F19" s="63">
        <v>53.345617796956191</v>
      </c>
      <c r="G19" s="60">
        <v>2.092044445768847E-2</v>
      </c>
      <c r="H19" s="64">
        <v>26</v>
      </c>
    </row>
    <row r="20" spans="1:12" ht="15.6" x14ac:dyDescent="0.3">
      <c r="A20" s="24" t="s">
        <v>137</v>
      </c>
      <c r="B20" s="59">
        <v>0</v>
      </c>
      <c r="C20" s="60">
        <v>0</v>
      </c>
      <c r="D20" s="61">
        <v>0</v>
      </c>
      <c r="E20" s="62">
        <v>0</v>
      </c>
      <c r="F20" s="63">
        <v>0</v>
      </c>
      <c r="G20" s="60">
        <v>0</v>
      </c>
      <c r="H20" s="64">
        <v>0</v>
      </c>
    </row>
    <row r="21" spans="1:12" ht="15.6" x14ac:dyDescent="0.3">
      <c r="A21" s="25" t="s">
        <v>88</v>
      </c>
      <c r="B21" s="78" t="s">
        <v>164</v>
      </c>
      <c r="C21" s="79" t="s">
        <v>164</v>
      </c>
      <c r="D21" s="80" t="s">
        <v>164</v>
      </c>
      <c r="E21" s="79" t="s">
        <v>164</v>
      </c>
      <c r="F21" s="81" t="s">
        <v>164</v>
      </c>
      <c r="G21" s="79" t="s">
        <v>164</v>
      </c>
      <c r="H21" s="129" t="s">
        <v>164</v>
      </c>
      <c r="I21" s="123"/>
      <c r="J21" s="123"/>
      <c r="K21" s="123"/>
      <c r="L21" s="8"/>
    </row>
    <row r="22" spans="1:12" ht="15.6" x14ac:dyDescent="0.3">
      <c r="A22" s="26" t="s">
        <v>165</v>
      </c>
      <c r="B22" s="82">
        <v>0.31910763554246796</v>
      </c>
      <c r="C22" s="83">
        <v>6.4614568616327125E-2</v>
      </c>
      <c r="D22" s="84">
        <v>0.90148607815596293</v>
      </c>
      <c r="E22" s="85">
        <v>6.8593906670914806E-2</v>
      </c>
      <c r="F22" s="86">
        <v>112.185675633527</v>
      </c>
      <c r="G22" s="83">
        <v>4.3995632499233529E-2</v>
      </c>
      <c r="H22" s="87">
        <v>29</v>
      </c>
      <c r="L22" s="8"/>
    </row>
    <row r="23" spans="1:12" ht="15.6" x14ac:dyDescent="0.3">
      <c r="A23" s="26" t="s">
        <v>166</v>
      </c>
      <c r="B23" s="59">
        <v>0.38253101225563496</v>
      </c>
      <c r="C23" s="60">
        <v>7.7456862783138777E-2</v>
      </c>
      <c r="D23" s="61">
        <v>1.6299266269489898</v>
      </c>
      <c r="E23" s="62">
        <v>0.12402081145620902</v>
      </c>
      <c r="F23" s="63">
        <v>80.784780937824095</v>
      </c>
      <c r="G23" s="60">
        <v>3.1681206300186678E-2</v>
      </c>
      <c r="H23" s="64">
        <v>18</v>
      </c>
      <c r="L23" s="8"/>
    </row>
    <row r="24" spans="1:12" ht="15.6" x14ac:dyDescent="0.3">
      <c r="A24" s="26" t="s">
        <v>167</v>
      </c>
      <c r="B24" s="59">
        <v>0.22323004648038799</v>
      </c>
      <c r="C24" s="60">
        <v>4.5200777258159151E-2</v>
      </c>
      <c r="D24" s="61">
        <v>0.56598559422373296</v>
      </c>
      <c r="E24" s="62">
        <v>4.3065737750137875E-2</v>
      </c>
      <c r="F24" s="63">
        <v>84.971878219448186</v>
      </c>
      <c r="G24" s="60">
        <v>3.3323251883997561E-2</v>
      </c>
      <c r="H24" s="64">
        <v>23</v>
      </c>
      <c r="L24" s="8"/>
    </row>
    <row r="25" spans="1:12" ht="15.6" x14ac:dyDescent="0.3">
      <c r="A25" s="26" t="s">
        <v>168</v>
      </c>
      <c r="B25" s="59">
        <v>0.51826714940432994</v>
      </c>
      <c r="C25" s="60">
        <v>0.10494141962428126</v>
      </c>
      <c r="D25" s="61">
        <v>1.11250548503786</v>
      </c>
      <c r="E25" s="62">
        <v>8.4650333777384706E-2</v>
      </c>
      <c r="F25" s="63">
        <v>179.21608669173699</v>
      </c>
      <c r="G25" s="60">
        <v>7.0282815016394704E-2</v>
      </c>
      <c r="H25" s="64">
        <v>45</v>
      </c>
      <c r="L25" s="8"/>
    </row>
    <row r="26" spans="1:12" ht="15.6" x14ac:dyDescent="0.3">
      <c r="A26" s="26" t="s">
        <v>169</v>
      </c>
      <c r="B26" s="59">
        <v>0.40785150423299499</v>
      </c>
      <c r="C26" s="60">
        <v>8.2583887285354277E-2</v>
      </c>
      <c r="D26" s="61">
        <v>0.95497585732043189</v>
      </c>
      <c r="E26" s="62">
        <v>7.2663933938957273E-2</v>
      </c>
      <c r="F26" s="63">
        <v>212.64291627605101</v>
      </c>
      <c r="G26" s="60">
        <v>8.3391748057098203E-2</v>
      </c>
      <c r="H26" s="64">
        <v>34</v>
      </c>
      <c r="L26" s="8"/>
    </row>
    <row r="27" spans="1:12" ht="15.6" x14ac:dyDescent="0.3">
      <c r="A27" s="26" t="s">
        <v>170</v>
      </c>
      <c r="B27" s="59">
        <v>0.34664733143366699</v>
      </c>
      <c r="C27" s="60">
        <v>7.0190949033579295E-2</v>
      </c>
      <c r="D27" s="61">
        <v>0.745926847727581</v>
      </c>
      <c r="E27" s="62">
        <v>5.675743399278909E-2</v>
      </c>
      <c r="F27" s="63">
        <v>256.09176324316996</v>
      </c>
      <c r="G27" s="60">
        <v>0.10043099565164161</v>
      </c>
      <c r="H27" s="64">
        <v>33</v>
      </c>
      <c r="L27" s="8"/>
    </row>
    <row r="28" spans="1:12" ht="15.6" x14ac:dyDescent="0.3">
      <c r="A28" s="26" t="s">
        <v>171</v>
      </c>
      <c r="B28" s="59">
        <v>0.30579872085385401</v>
      </c>
      <c r="C28" s="60">
        <v>6.1919710563512385E-2</v>
      </c>
      <c r="D28" s="61">
        <v>0.66689289889112602</v>
      </c>
      <c r="E28" s="62">
        <v>5.0743755643578088E-2</v>
      </c>
      <c r="F28" s="63">
        <v>138.61021658661301</v>
      </c>
      <c r="G28" s="60">
        <v>5.435849198345704E-2</v>
      </c>
      <c r="H28" s="64">
        <v>31</v>
      </c>
      <c r="L28" s="8"/>
    </row>
    <row r="29" spans="1:12" ht="15.6" x14ac:dyDescent="0.3">
      <c r="A29" s="26" t="s">
        <v>172</v>
      </c>
      <c r="B29" s="59">
        <v>0.45738088990130393</v>
      </c>
      <c r="C29" s="60">
        <v>9.2612854105120546E-2</v>
      </c>
      <c r="D29" s="61">
        <v>1.5111427235777599</v>
      </c>
      <c r="E29" s="62">
        <v>0.11498256651900492</v>
      </c>
      <c r="F29" s="63">
        <v>285.06645483978497</v>
      </c>
      <c r="G29" s="60">
        <v>0.11179394262383364</v>
      </c>
      <c r="H29" s="64">
        <v>47</v>
      </c>
      <c r="L29" s="8"/>
    </row>
    <row r="30" spans="1:12" ht="15.6" x14ac:dyDescent="0.3">
      <c r="A30" s="26" t="s">
        <v>173</v>
      </c>
      <c r="B30" s="59">
        <v>0.54145807924572997</v>
      </c>
      <c r="C30" s="60">
        <v>0.10963723934343728</v>
      </c>
      <c r="D30" s="61">
        <v>1.5570871438271798</v>
      </c>
      <c r="E30" s="62">
        <v>0.11847846884185008</v>
      </c>
      <c r="F30" s="63">
        <v>300.70158420565298</v>
      </c>
      <c r="G30" s="60">
        <v>0.11792554010073229</v>
      </c>
      <c r="H30" s="64">
        <v>69</v>
      </c>
      <c r="L30" s="8"/>
    </row>
    <row r="31" spans="1:12" ht="15.6" x14ac:dyDescent="0.3">
      <c r="A31" s="26" t="s">
        <v>174</v>
      </c>
      <c r="B31" s="59">
        <v>0.35524552651008301</v>
      </c>
      <c r="C31" s="60">
        <v>7.1931956154255711E-2</v>
      </c>
      <c r="D31" s="61">
        <v>0.96182512193035097</v>
      </c>
      <c r="E31" s="62">
        <v>7.3185093198985141E-2</v>
      </c>
      <c r="F31" s="63">
        <v>134.68839203269897</v>
      </c>
      <c r="G31" s="60">
        <v>5.2820477875808278E-2</v>
      </c>
      <c r="H31" s="64">
        <v>36</v>
      </c>
      <c r="L31" s="8"/>
    </row>
    <row r="32" spans="1:12" ht="15.6" x14ac:dyDescent="0.3">
      <c r="A32" s="26" t="s">
        <v>175</v>
      </c>
      <c r="B32" s="59">
        <v>0.54479567926554495</v>
      </c>
      <c r="C32" s="60">
        <v>0.11031305390089084</v>
      </c>
      <c r="D32" s="61">
        <v>1.28803502751072</v>
      </c>
      <c r="E32" s="62">
        <v>9.8006343754821867E-2</v>
      </c>
      <c r="F32" s="63">
        <v>429.94874217491599</v>
      </c>
      <c r="G32" s="60">
        <v>0.16861214007416694</v>
      </c>
      <c r="H32" s="64">
        <v>40</v>
      </c>
      <c r="L32" s="8"/>
    </row>
    <row r="33" spans="1:21" ht="15.6" x14ac:dyDescent="0.3">
      <c r="A33" s="26" t="s">
        <v>176</v>
      </c>
      <c r="B33" s="59">
        <v>0.5363193427425279</v>
      </c>
      <c r="C33" s="60">
        <v>0.10859672133194273</v>
      </c>
      <c r="D33" s="61">
        <v>1.24657442726454</v>
      </c>
      <c r="E33" s="62">
        <v>9.4851614455369992E-2</v>
      </c>
      <c r="F33" s="63">
        <v>335.01906470586499</v>
      </c>
      <c r="G33" s="60">
        <v>0.13138375793345289</v>
      </c>
      <c r="H33" s="64">
        <v>48</v>
      </c>
      <c r="L33" s="8"/>
    </row>
    <row r="34" spans="1:21" ht="15.6" x14ac:dyDescent="0.3">
      <c r="A34" s="25" t="s">
        <v>89</v>
      </c>
      <c r="B34" s="78" t="s">
        <v>164</v>
      </c>
      <c r="C34" s="79" t="s">
        <v>164</v>
      </c>
      <c r="D34" s="80" t="s">
        <v>164</v>
      </c>
      <c r="E34" s="79" t="s">
        <v>164</v>
      </c>
      <c r="F34" s="81" t="s">
        <v>164</v>
      </c>
      <c r="G34" s="79" t="s">
        <v>164</v>
      </c>
      <c r="H34" s="129" t="s">
        <v>164</v>
      </c>
      <c r="I34" s="123"/>
      <c r="J34" s="123"/>
      <c r="K34" s="123"/>
      <c r="L34" s="8"/>
    </row>
    <row r="35" spans="1:21" ht="15.6" x14ac:dyDescent="0.3">
      <c r="A35" s="22" t="s">
        <v>177</v>
      </c>
      <c r="B35" s="59">
        <v>0.92486869427849094</v>
      </c>
      <c r="C35" s="60">
        <v>0.18727220865762506</v>
      </c>
      <c r="D35" s="61">
        <v>3.0973982993286899</v>
      </c>
      <c r="E35" s="62">
        <v>0.23568045587726202</v>
      </c>
      <c r="F35" s="63">
        <v>277.94233479079901</v>
      </c>
      <c r="G35" s="60">
        <v>0.10900009068341766</v>
      </c>
      <c r="H35" s="64">
        <v>70</v>
      </c>
      <c r="I35" s="131"/>
      <c r="L35" s="8"/>
    </row>
    <row r="36" spans="1:21" ht="15.6" x14ac:dyDescent="0.3">
      <c r="A36" s="22" t="s">
        <v>178</v>
      </c>
      <c r="B36" s="59">
        <v>1.2727659850709898</v>
      </c>
      <c r="C36" s="60">
        <v>0.2577162559432144</v>
      </c>
      <c r="D36" s="61">
        <v>2.8134081900858701</v>
      </c>
      <c r="E36" s="62">
        <v>0.21407170170913084</v>
      </c>
      <c r="F36" s="63">
        <v>647.950766210957</v>
      </c>
      <c r="G36" s="60">
        <v>0.25410555872513413</v>
      </c>
      <c r="H36" s="64">
        <v>112</v>
      </c>
      <c r="I36" s="131"/>
      <c r="L36" s="8"/>
    </row>
    <row r="37" spans="1:21" ht="15.6" x14ac:dyDescent="0.3">
      <c r="A37" s="22" t="s">
        <v>179</v>
      </c>
      <c r="B37" s="59">
        <v>1.30463769000089</v>
      </c>
      <c r="C37" s="60">
        <v>0.26416980401207063</v>
      </c>
      <c r="D37" s="61">
        <v>3.7351227662960595</v>
      </c>
      <c r="E37" s="62">
        <v>0.28420479100443263</v>
      </c>
      <c r="F37" s="63">
        <v>724.37825563205092</v>
      </c>
      <c r="G37" s="60">
        <v>0.28407797470802298</v>
      </c>
      <c r="H37" s="64">
        <v>147</v>
      </c>
      <c r="I37" s="131"/>
      <c r="L37" s="8"/>
      <c r="Q37" s="133"/>
      <c r="R37" s="133"/>
      <c r="S37" s="133"/>
      <c r="T37" s="133"/>
      <c r="U37" s="133"/>
    </row>
    <row r="38" spans="1:21" ht="15.6" x14ac:dyDescent="0.3">
      <c r="A38" s="22" t="s">
        <v>180</v>
      </c>
      <c r="B38" s="59">
        <v>1.4363605485181599</v>
      </c>
      <c r="C38" s="60">
        <v>0.29084173138709007</v>
      </c>
      <c r="D38" s="61">
        <v>3.49643457670562</v>
      </c>
      <c r="E38" s="62">
        <v>0.26604305140917767</v>
      </c>
      <c r="F38" s="63">
        <v>899.65619891347887</v>
      </c>
      <c r="G38" s="60">
        <v>0.35281637588342768</v>
      </c>
      <c r="H38" s="64">
        <v>124</v>
      </c>
      <c r="I38" s="131"/>
      <c r="L38" s="8"/>
    </row>
    <row r="39" spans="1:21" ht="15.6" x14ac:dyDescent="0.3">
      <c r="A39" s="25" t="s">
        <v>181</v>
      </c>
      <c r="B39" s="78" t="s">
        <v>164</v>
      </c>
      <c r="C39" s="79" t="s">
        <v>164</v>
      </c>
      <c r="D39" s="80" t="s">
        <v>164</v>
      </c>
      <c r="E39" s="79" t="s">
        <v>164</v>
      </c>
      <c r="F39" s="81" t="s">
        <v>164</v>
      </c>
      <c r="G39" s="79" t="s">
        <v>164</v>
      </c>
      <c r="H39" s="129" t="s">
        <v>164</v>
      </c>
      <c r="I39" s="123"/>
      <c r="J39" s="123"/>
      <c r="K39" s="123"/>
      <c r="L39" s="8"/>
    </row>
    <row r="40" spans="1:21" ht="15.6" x14ac:dyDescent="0.3">
      <c r="A40" s="26" t="s">
        <v>182</v>
      </c>
      <c r="B40" s="59">
        <v>0.37934396284833299</v>
      </c>
      <c r="C40" s="60">
        <v>7.6811532494311094E-2</v>
      </c>
      <c r="D40" s="61">
        <v>0.85075483418585096</v>
      </c>
      <c r="E40" s="62">
        <v>6.4733775828624385E-2</v>
      </c>
      <c r="F40" s="63">
        <v>141.45395045119199</v>
      </c>
      <c r="G40" s="60">
        <v>5.5473713417255245E-2</v>
      </c>
      <c r="H40" s="64">
        <v>35</v>
      </c>
      <c r="I40" s="124"/>
      <c r="J40" s="124"/>
      <c r="K40" s="124"/>
      <c r="L40" s="124"/>
    </row>
    <row r="41" spans="1:21" ht="15.6" x14ac:dyDescent="0.3">
      <c r="A41" s="26" t="s">
        <v>183</v>
      </c>
      <c r="B41" s="59">
        <v>0.30842931590155498</v>
      </c>
      <c r="C41" s="60">
        <v>6.2452367088394647E-2</v>
      </c>
      <c r="D41" s="61">
        <v>0.61853175375464098</v>
      </c>
      <c r="E41" s="62">
        <v>4.7063965177178112E-2</v>
      </c>
      <c r="F41" s="63">
        <v>112.03499010399899</v>
      </c>
      <c r="G41" s="60">
        <v>4.3936538455875238E-2</v>
      </c>
      <c r="H41" s="64">
        <v>29</v>
      </c>
      <c r="L41" s="8"/>
    </row>
    <row r="42" spans="1:21" ht="15.6" x14ac:dyDescent="0.3">
      <c r="A42" s="26" t="s">
        <v>184</v>
      </c>
      <c r="B42" s="59">
        <v>1.33970010231855</v>
      </c>
      <c r="C42" s="60">
        <v>0.27126942305660423</v>
      </c>
      <c r="D42" s="61">
        <v>3.2962618725845498</v>
      </c>
      <c r="E42" s="62">
        <v>0.25081194788217476</v>
      </c>
      <c r="F42" s="63">
        <v>829.50282805101301</v>
      </c>
      <c r="G42" s="60">
        <v>0.32530446845301869</v>
      </c>
      <c r="H42" s="64">
        <v>128</v>
      </c>
      <c r="L42" s="8"/>
    </row>
    <row r="43" spans="1:21" ht="15.6" x14ac:dyDescent="0.3">
      <c r="A43" s="26" t="s">
        <v>185</v>
      </c>
      <c r="B43" s="59">
        <v>1.0796376865289299</v>
      </c>
      <c r="C43" s="60">
        <v>0.21861063668503875</v>
      </c>
      <c r="D43" s="61">
        <v>2.7070528882434197</v>
      </c>
      <c r="E43" s="62">
        <v>0.20597914673206344</v>
      </c>
      <c r="F43" s="63">
        <v>521.62206091813698</v>
      </c>
      <c r="G43" s="60">
        <v>0.20456348251281342</v>
      </c>
      <c r="H43" s="64">
        <v>97</v>
      </c>
      <c r="L43" s="8"/>
    </row>
    <row r="44" spans="1:21" ht="15.6" x14ac:dyDescent="0.3">
      <c r="A44" s="26" t="s">
        <v>186</v>
      </c>
      <c r="B44" s="59">
        <v>0.181120384029653</v>
      </c>
      <c r="C44" s="60">
        <v>3.6674194466719538E-2</v>
      </c>
      <c r="D44" s="61">
        <v>0.43194457120651297</v>
      </c>
      <c r="E44" s="62">
        <v>3.2866581439565945E-2</v>
      </c>
      <c r="F44" s="63">
        <v>57.644512954157598</v>
      </c>
      <c r="G44" s="60">
        <v>2.2606333591224562E-2</v>
      </c>
      <c r="H44" s="64">
        <v>16</v>
      </c>
      <c r="L44" s="8"/>
    </row>
    <row r="45" spans="1:21" ht="15.6" x14ac:dyDescent="0.3">
      <c r="A45" s="26" t="s">
        <v>187</v>
      </c>
      <c r="B45" s="59">
        <v>0.48878255579092494</v>
      </c>
      <c r="C45" s="60">
        <v>9.8971226231950676E-2</v>
      </c>
      <c r="D45" s="61">
        <v>1.1179899081661799</v>
      </c>
      <c r="E45" s="62">
        <v>8.5067642504966304E-2</v>
      </c>
      <c r="F45" s="63">
        <v>200.699444888785</v>
      </c>
      <c r="G45" s="60">
        <v>7.8707900721402949E-2</v>
      </c>
      <c r="H45" s="64">
        <v>44</v>
      </c>
      <c r="L45" s="8"/>
    </row>
    <row r="46" spans="1:21" ht="15.6" x14ac:dyDescent="0.3">
      <c r="A46" s="26" t="s">
        <v>188</v>
      </c>
      <c r="B46" s="59">
        <v>0.44456720441948899</v>
      </c>
      <c r="C46" s="60">
        <v>9.001827262985973E-2</v>
      </c>
      <c r="D46" s="61">
        <v>1.02890459559526</v>
      </c>
      <c r="E46" s="62">
        <v>7.8289157773689333E-2</v>
      </c>
      <c r="F46" s="63">
        <v>122.31805723751201</v>
      </c>
      <c r="G46" s="60">
        <v>4.7969228369415161E-2</v>
      </c>
      <c r="H46" s="64">
        <v>44</v>
      </c>
      <c r="L46" s="8"/>
    </row>
    <row r="47" spans="1:21" ht="15.6" x14ac:dyDescent="0.3">
      <c r="A47" s="26" t="s">
        <v>189</v>
      </c>
      <c r="B47" s="59">
        <v>0.59318218295903202</v>
      </c>
      <c r="C47" s="60">
        <v>0.12011060405255716</v>
      </c>
      <c r="D47" s="61">
        <v>1.2326757711160699</v>
      </c>
      <c r="E47" s="62">
        <v>9.3794068314835624E-2</v>
      </c>
      <c r="F47" s="63">
        <v>165.27903537882699</v>
      </c>
      <c r="G47" s="60">
        <v>6.4817149420291625E-2</v>
      </c>
      <c r="H47" s="64">
        <v>57</v>
      </c>
      <c r="L47" s="8"/>
    </row>
    <row r="48" spans="1:21" ht="15.6" x14ac:dyDescent="0.3">
      <c r="A48" s="26" t="s">
        <v>190</v>
      </c>
      <c r="B48" s="59">
        <v>0.66013661778608301</v>
      </c>
      <c r="C48" s="60">
        <v>0.13366788517478884</v>
      </c>
      <c r="D48" s="61">
        <v>1.7966539860520299</v>
      </c>
      <c r="E48" s="62">
        <v>0.13670706495132226</v>
      </c>
      <c r="F48" s="63">
        <v>393.21903660817895</v>
      </c>
      <c r="G48" s="60">
        <v>0.15420792475172265</v>
      </c>
      <c r="H48" s="64">
        <v>57</v>
      </c>
      <c r="L48" s="8"/>
    </row>
    <row r="49" spans="1:12" ht="15.6" x14ac:dyDescent="0.3">
      <c r="A49" s="26" t="s">
        <v>191</v>
      </c>
      <c r="B49" s="59">
        <v>3.9861125947028293E-2</v>
      </c>
      <c r="C49" s="60">
        <v>8.0712874615171855E-3</v>
      </c>
      <c r="D49" s="61">
        <v>6.1593651511715704E-2</v>
      </c>
      <c r="E49" s="62">
        <v>4.6866493955822737E-3</v>
      </c>
      <c r="F49" s="63">
        <v>6.1536389554851398</v>
      </c>
      <c r="G49" s="60">
        <v>2.4132603069832751E-3</v>
      </c>
      <c r="H49" s="64">
        <v>3</v>
      </c>
      <c r="L49" s="8"/>
    </row>
    <row r="50" spans="1:12" ht="15.6" x14ac:dyDescent="0.3">
      <c r="A50" s="26" t="s">
        <v>192</v>
      </c>
      <c r="B50" s="59">
        <v>3.7541160536050882</v>
      </c>
      <c r="C50" s="60">
        <v>0.76015288360920164</v>
      </c>
      <c r="D50" s="61">
        <v>9.8461019598316852</v>
      </c>
      <c r="E50" s="62">
        <v>0.74918805211782813</v>
      </c>
      <c r="F50" s="63">
        <v>1720.4247274962752</v>
      </c>
      <c r="G50" s="60">
        <v>0.67469553154698469</v>
      </c>
      <c r="H50" s="64">
        <v>338</v>
      </c>
      <c r="L50" s="8"/>
    </row>
    <row r="51" spans="1:12" ht="15.6" x14ac:dyDescent="0.3">
      <c r="A51" s="25" t="s">
        <v>91</v>
      </c>
      <c r="B51" s="78" t="s">
        <v>164</v>
      </c>
      <c r="C51" s="79" t="s">
        <v>164</v>
      </c>
      <c r="D51" s="80" t="s">
        <v>164</v>
      </c>
      <c r="E51" s="79" t="s">
        <v>164</v>
      </c>
      <c r="F51" s="81" t="s">
        <v>164</v>
      </c>
      <c r="G51" s="79" t="s">
        <v>164</v>
      </c>
      <c r="H51" s="129" t="s">
        <v>164</v>
      </c>
      <c r="I51" s="123"/>
      <c r="J51" s="123"/>
      <c r="K51" s="123"/>
      <c r="L51" s="8"/>
    </row>
    <row r="52" spans="1:12" ht="15.6" x14ac:dyDescent="0.3">
      <c r="A52" s="21" t="s">
        <v>193</v>
      </c>
      <c r="B52" s="59">
        <v>0.236734714507816</v>
      </c>
      <c r="C52" s="60">
        <v>4.7935272461997157E-2</v>
      </c>
      <c r="D52" s="61">
        <v>0.72258365313096995</v>
      </c>
      <c r="E52" s="62">
        <v>5.4981254692453935E-2</v>
      </c>
      <c r="F52" s="63">
        <v>113.83957036451199</v>
      </c>
      <c r="G52" s="60">
        <v>4.4644237094837426E-2</v>
      </c>
      <c r="H52" s="64">
        <v>15</v>
      </c>
      <c r="L52" s="8"/>
    </row>
    <row r="53" spans="1:12" ht="15.6" x14ac:dyDescent="0.3">
      <c r="A53" s="21" t="s">
        <v>194</v>
      </c>
      <c r="B53" s="59">
        <v>3.2822781042687699</v>
      </c>
      <c r="C53" s="60">
        <v>0.66461268914988969</v>
      </c>
      <c r="D53" s="61">
        <v>8.187615042857999</v>
      </c>
      <c r="E53" s="62">
        <v>0.62299409354829294</v>
      </c>
      <c r="F53" s="63">
        <v>1940.0858241760097</v>
      </c>
      <c r="G53" s="60">
        <v>0.76083958540524799</v>
      </c>
      <c r="H53" s="64">
        <v>336</v>
      </c>
      <c r="L53" s="8"/>
    </row>
    <row r="54" spans="1:12" ht="15.6" x14ac:dyDescent="0.3">
      <c r="A54" s="21" t="s">
        <v>195</v>
      </c>
      <c r="B54" s="59">
        <v>0.81783920730583404</v>
      </c>
      <c r="C54" s="60">
        <v>0.16560032318798179</v>
      </c>
      <c r="D54" s="61">
        <v>2.7571536567032999</v>
      </c>
      <c r="E54" s="62">
        <v>0.20979130481098565</v>
      </c>
      <c r="F54" s="63">
        <v>251.63748397000597</v>
      </c>
      <c r="G54" s="60">
        <v>9.8684169839483207E-2</v>
      </c>
      <c r="H54" s="64">
        <v>60</v>
      </c>
      <c r="L54" s="8"/>
    </row>
    <row r="55" spans="1:12" ht="15.6" x14ac:dyDescent="0.3">
      <c r="A55" s="21" t="s">
        <v>196</v>
      </c>
      <c r="B55" s="59">
        <v>0.55534154654080303</v>
      </c>
      <c r="C55" s="60">
        <v>0.11244843578706058</v>
      </c>
      <c r="D55" s="61">
        <v>1.3670391528607599</v>
      </c>
      <c r="E55" s="62">
        <v>0.10401775284054303</v>
      </c>
      <c r="F55" s="63">
        <v>183.45751190481798</v>
      </c>
      <c r="G55" s="60">
        <v>7.194616627665068E-2</v>
      </c>
      <c r="H55" s="64">
        <v>39</v>
      </c>
      <c r="L55" s="8"/>
    </row>
    <row r="56" spans="1:12" ht="15.6" x14ac:dyDescent="0.3">
      <c r="A56" s="21" t="s">
        <v>197</v>
      </c>
      <c r="B56" s="59">
        <v>4.64393452452979E-2</v>
      </c>
      <c r="C56" s="60">
        <v>9.4032794130689736E-3</v>
      </c>
      <c r="D56" s="61">
        <v>0.107972326863206</v>
      </c>
      <c r="E56" s="62">
        <v>8.2155941077272331E-3</v>
      </c>
      <c r="F56" s="63">
        <v>60.907165131940403</v>
      </c>
      <c r="G56" s="60">
        <v>2.3885841383783222E-2</v>
      </c>
      <c r="H56" s="64">
        <v>3</v>
      </c>
      <c r="L56" s="8"/>
    </row>
    <row r="57" spans="1:12" ht="15.6" x14ac:dyDescent="0.3">
      <c r="A57" s="25" t="s">
        <v>92</v>
      </c>
      <c r="B57" s="78" t="s">
        <v>164</v>
      </c>
      <c r="C57" s="79" t="s">
        <v>164</v>
      </c>
      <c r="D57" s="80" t="s">
        <v>164</v>
      </c>
      <c r="E57" s="79" t="s">
        <v>164</v>
      </c>
      <c r="F57" s="81" t="s">
        <v>164</v>
      </c>
      <c r="G57" s="79" t="s">
        <v>164</v>
      </c>
      <c r="H57" s="129" t="s">
        <v>164</v>
      </c>
      <c r="I57" s="123"/>
      <c r="J57" s="123"/>
      <c r="K57" s="123"/>
      <c r="L57" s="8"/>
    </row>
    <row r="58" spans="1:12" ht="15.6" x14ac:dyDescent="0.3">
      <c r="A58" s="42" t="s">
        <v>198</v>
      </c>
      <c r="B58" s="66">
        <v>4.325654293668399</v>
      </c>
      <c r="C58" s="67">
        <v>0.87588090988048428</v>
      </c>
      <c r="D58" s="68">
        <v>11.221888788215599</v>
      </c>
      <c r="E58" s="69">
        <v>0.85387141394886168</v>
      </c>
      <c r="F58" s="70">
        <v>2133.7789210149599</v>
      </c>
      <c r="G58" s="67">
        <v>0.83679982059607827</v>
      </c>
      <c r="H58" s="71">
        <v>349</v>
      </c>
      <c r="I58" s="123"/>
      <c r="J58" s="123"/>
      <c r="K58" s="123"/>
      <c r="L58" s="8"/>
    </row>
    <row r="59" spans="1:12" ht="15.6" x14ac:dyDescent="0.3">
      <c r="A59" s="21" t="s">
        <v>182</v>
      </c>
      <c r="B59" s="59">
        <v>0.46838751442891396</v>
      </c>
      <c r="C59" s="60">
        <v>9.4841532508770837E-2</v>
      </c>
      <c r="D59" s="61">
        <v>1.4763902932669599</v>
      </c>
      <c r="E59" s="62">
        <v>0.11233826061224851</v>
      </c>
      <c r="F59" s="63">
        <v>227.58648629963798</v>
      </c>
      <c r="G59" s="60">
        <v>8.9252138087033653E-2</v>
      </c>
      <c r="H59" s="64">
        <v>34</v>
      </c>
      <c r="I59" s="125"/>
      <c r="J59" s="125"/>
      <c r="K59" s="125"/>
      <c r="L59" s="8"/>
    </row>
    <row r="60" spans="1:12" ht="15.6" x14ac:dyDescent="0.3">
      <c r="A60" s="21" t="s">
        <v>183</v>
      </c>
      <c r="B60" s="59">
        <v>0.43421234944621995</v>
      </c>
      <c r="C60" s="60">
        <v>8.7921567904994682E-2</v>
      </c>
      <c r="D60" s="61">
        <v>1.05142059655095</v>
      </c>
      <c r="E60" s="62">
        <v>8.0002396064973988E-2</v>
      </c>
      <c r="F60" s="63">
        <v>127.99185195758899</v>
      </c>
      <c r="G60" s="60">
        <v>5.0194309120330544E-2</v>
      </c>
      <c r="H60" s="64">
        <v>32</v>
      </c>
      <c r="L60" s="8"/>
    </row>
    <row r="61" spans="1:12" ht="15.6" x14ac:dyDescent="0.3">
      <c r="A61" s="21" t="s">
        <v>184</v>
      </c>
      <c r="B61" s="59">
        <v>0.87192151553683594</v>
      </c>
      <c r="C61" s="60">
        <v>0.17655118937512559</v>
      </c>
      <c r="D61" s="61">
        <v>2.0736227144691797</v>
      </c>
      <c r="E61" s="62">
        <v>0.15778156356883846</v>
      </c>
      <c r="F61" s="63">
        <v>570.85864619349206</v>
      </c>
      <c r="G61" s="60">
        <v>0.22387249588781796</v>
      </c>
      <c r="H61" s="64">
        <v>67</v>
      </c>
      <c r="I61" s="125"/>
      <c r="J61" s="125"/>
      <c r="K61" s="125"/>
      <c r="L61" s="8"/>
    </row>
    <row r="62" spans="1:12" ht="15.6" x14ac:dyDescent="0.3">
      <c r="A62" s="21" t="s">
        <v>185</v>
      </c>
      <c r="B62" s="59">
        <v>0.67379753752756499</v>
      </c>
      <c r="C62" s="60">
        <v>0.13643401903585295</v>
      </c>
      <c r="D62" s="61">
        <v>1.93447176694585</v>
      </c>
      <c r="E62" s="62">
        <v>0.14719359406063567</v>
      </c>
      <c r="F62" s="63">
        <v>320.40324377246895</v>
      </c>
      <c r="G62" s="60">
        <v>0.12565190061005566</v>
      </c>
      <c r="H62" s="64">
        <v>61</v>
      </c>
      <c r="L62" s="8"/>
    </row>
    <row r="63" spans="1:12" ht="15.6" x14ac:dyDescent="0.3">
      <c r="A63" s="21" t="s">
        <v>186</v>
      </c>
      <c r="B63" s="59">
        <v>0.28644504482905997</v>
      </c>
      <c r="C63" s="60">
        <v>5.8000877893286937E-2</v>
      </c>
      <c r="D63" s="61">
        <v>0.45861070970713996</v>
      </c>
      <c r="E63" s="62">
        <v>3.4895602918552385E-2</v>
      </c>
      <c r="F63" s="63">
        <v>99.010096503609489</v>
      </c>
      <c r="G63" s="60">
        <v>3.882859192929479E-2</v>
      </c>
      <c r="H63" s="64">
        <v>26</v>
      </c>
      <c r="L63" s="8"/>
    </row>
    <row r="64" spans="1:12" ht="15.6" x14ac:dyDescent="0.3">
      <c r="A64" s="21" t="s">
        <v>187</v>
      </c>
      <c r="B64" s="59">
        <v>0.55976367028224594</v>
      </c>
      <c r="C64" s="60">
        <v>0.11334385033092012</v>
      </c>
      <c r="D64" s="61">
        <v>1.2594135010110801</v>
      </c>
      <c r="E64" s="62">
        <v>9.5828537169598313E-2</v>
      </c>
      <c r="F64" s="63">
        <v>193.25582752139198</v>
      </c>
      <c r="G64" s="60">
        <v>7.5788752155319314E-2</v>
      </c>
      <c r="H64" s="64">
        <v>44</v>
      </c>
      <c r="L64" s="8"/>
    </row>
    <row r="65" spans="1:12" ht="15.6" x14ac:dyDescent="0.3">
      <c r="A65" s="21" t="s">
        <v>188</v>
      </c>
      <c r="B65" s="59">
        <v>0.39190563720736699</v>
      </c>
      <c r="C65" s="60">
        <v>7.9355085450754662E-2</v>
      </c>
      <c r="D65" s="61">
        <v>1.3034282919775899</v>
      </c>
      <c r="E65" s="62">
        <v>9.9177614362085206E-2</v>
      </c>
      <c r="F65" s="63">
        <v>192.01568679176899</v>
      </c>
      <c r="G65" s="60">
        <v>7.5302408640608429E-2</v>
      </c>
      <c r="H65" s="64">
        <v>29</v>
      </c>
      <c r="L65" s="8"/>
    </row>
    <row r="66" spans="1:12" ht="15.6" x14ac:dyDescent="0.3">
      <c r="A66" s="21" t="s">
        <v>189</v>
      </c>
      <c r="B66" s="59">
        <v>0.28017115035961898</v>
      </c>
      <c r="C66" s="60">
        <v>5.6730507210999266E-2</v>
      </c>
      <c r="D66" s="61">
        <v>0.69000612629899893</v>
      </c>
      <c r="E66" s="62">
        <v>5.2502436783637779E-2</v>
      </c>
      <c r="F66" s="63">
        <v>122.58850405573099</v>
      </c>
      <c r="G66" s="60">
        <v>4.807528895832508E-2</v>
      </c>
      <c r="H66" s="64">
        <v>28</v>
      </c>
      <c r="L66" s="8"/>
    </row>
    <row r="67" spans="1:12" ht="15.6" x14ac:dyDescent="0.3">
      <c r="A67" s="21" t="s">
        <v>190</v>
      </c>
      <c r="B67" s="59">
        <v>0.35904987405057404</v>
      </c>
      <c r="C67" s="60">
        <v>7.2702280169779615E-2</v>
      </c>
      <c r="D67" s="61">
        <v>0.97452478798788789</v>
      </c>
      <c r="E67" s="62">
        <v>7.4151408408294192E-2</v>
      </c>
      <c r="F67" s="63">
        <v>280.06857791926996</v>
      </c>
      <c r="G67" s="60">
        <v>0.10983393520729262</v>
      </c>
      <c r="H67" s="64">
        <v>28</v>
      </c>
      <c r="L67" s="8"/>
    </row>
    <row r="68" spans="1:12" ht="15.6" x14ac:dyDescent="0.3">
      <c r="A68" s="21" t="s">
        <v>199</v>
      </c>
      <c r="B68" s="59">
        <v>3.4537327781315597</v>
      </c>
      <c r="C68" s="60">
        <v>0.69932972050535802</v>
      </c>
      <c r="D68" s="61">
        <v>9.1482660737464592</v>
      </c>
      <c r="E68" s="62">
        <v>0.69608985038002624</v>
      </c>
      <c r="F68" s="63">
        <v>1562.92027482147</v>
      </c>
      <c r="G68" s="60">
        <v>0.61292732470826117</v>
      </c>
      <c r="H68" s="64">
        <v>282</v>
      </c>
      <c r="L68" s="8"/>
    </row>
    <row r="69" spans="1:12" ht="15.6" x14ac:dyDescent="0.3">
      <c r="A69" s="42" t="s">
        <v>200</v>
      </c>
      <c r="B69" s="66">
        <v>0.39622981250249895</v>
      </c>
      <c r="C69" s="67">
        <v>8.0230666885342888E-2</v>
      </c>
      <c r="D69" s="68">
        <v>1.1430226765066298</v>
      </c>
      <c r="E69" s="69">
        <v>8.6972381154698811E-2</v>
      </c>
      <c r="F69" s="70">
        <v>298.89771015226194</v>
      </c>
      <c r="G69" s="67">
        <v>0.11721811841360757</v>
      </c>
      <c r="H69" s="71">
        <v>60</v>
      </c>
      <c r="I69" s="123"/>
      <c r="J69" s="123"/>
      <c r="K69" s="123"/>
      <c r="L69" s="8"/>
    </row>
    <row r="70" spans="1:12" ht="15.6" x14ac:dyDescent="0.3">
      <c r="A70" s="21" t="s">
        <v>201</v>
      </c>
      <c r="B70" s="59">
        <v>0.104982542974594</v>
      </c>
      <c r="C70" s="60">
        <v>2.125740963551985E-2</v>
      </c>
      <c r="D70" s="61">
        <v>0.20064618035147999</v>
      </c>
      <c r="E70" s="62">
        <v>1.5267130244604679E-2</v>
      </c>
      <c r="F70" s="63">
        <v>107.32270716484999</v>
      </c>
      <c r="G70" s="60">
        <v>4.2088531860982929E-2</v>
      </c>
      <c r="H70" s="64">
        <v>15</v>
      </c>
      <c r="L70" s="8"/>
    </row>
    <row r="71" spans="1:12" ht="15.6" x14ac:dyDescent="0.3">
      <c r="A71" s="21" t="s">
        <v>202</v>
      </c>
      <c r="B71" s="59">
        <v>4.6855452867094499E-2</v>
      </c>
      <c r="C71" s="60">
        <v>9.4875350418465402E-3</v>
      </c>
      <c r="D71" s="61">
        <v>0.13341968020485601</v>
      </c>
      <c r="E71" s="62">
        <v>1.0151878452472203E-2</v>
      </c>
      <c r="F71" s="63">
        <v>30.3369872502895</v>
      </c>
      <c r="G71" s="60">
        <v>1.1897195739656379E-2</v>
      </c>
      <c r="H71" s="64">
        <v>7</v>
      </c>
      <c r="L71" s="8"/>
    </row>
    <row r="72" spans="1:12" ht="15.6" x14ac:dyDescent="0.3">
      <c r="A72" s="21" t="s">
        <v>203</v>
      </c>
      <c r="B72" s="59">
        <v>6.5544062429504901E-3</v>
      </c>
      <c r="C72" s="60">
        <v>1.3271701606401866E-3</v>
      </c>
      <c r="D72" s="61">
        <v>1.33895149594398E-2</v>
      </c>
      <c r="E72" s="62">
        <v>1.0188056829178625E-3</v>
      </c>
      <c r="F72" s="63">
        <v>0.133650846426976</v>
      </c>
      <c r="G72" s="60">
        <v>5.2413585686473008E-5</v>
      </c>
      <c r="H72" s="64">
        <v>1</v>
      </c>
      <c r="L72" s="8"/>
    </row>
    <row r="73" spans="1:12" ht="15.6" x14ac:dyDescent="0.3">
      <c r="A73" s="21" t="s">
        <v>204</v>
      </c>
      <c r="B73" s="59">
        <v>0.23783741041786099</v>
      </c>
      <c r="C73" s="60">
        <v>4.8158552047336517E-2</v>
      </c>
      <c r="D73" s="61">
        <v>0.79556730099085593</v>
      </c>
      <c r="E73" s="62">
        <v>6.0534566774704215E-2</v>
      </c>
      <c r="F73" s="63">
        <v>161.104364890695</v>
      </c>
      <c r="G73" s="60">
        <v>6.3179977227281608E-2</v>
      </c>
      <c r="H73" s="64">
        <v>37</v>
      </c>
      <c r="L73" s="8"/>
    </row>
    <row r="74" spans="1:12" ht="15.6" x14ac:dyDescent="0.3">
      <c r="A74" s="42" t="s">
        <v>205</v>
      </c>
      <c r="B74" s="66">
        <v>0.216748811697625</v>
      </c>
      <c r="C74" s="67">
        <v>4.3888423234171428E-2</v>
      </c>
      <c r="D74" s="68">
        <v>0.77745236769395998</v>
      </c>
      <c r="E74" s="69">
        <v>5.9156204896438851E-2</v>
      </c>
      <c r="F74" s="70">
        <v>117.25092438006499</v>
      </c>
      <c r="G74" s="67">
        <v>4.5982060990317014E-2</v>
      </c>
      <c r="H74" s="71">
        <v>44</v>
      </c>
      <c r="I74" s="125"/>
      <c r="J74" s="125"/>
      <c r="K74" s="125"/>
      <c r="L74" s="8"/>
    </row>
    <row r="75" spans="1:12" ht="15.6" x14ac:dyDescent="0.3">
      <c r="A75" s="21" t="s">
        <v>206</v>
      </c>
      <c r="B75" s="59">
        <v>0</v>
      </c>
      <c r="C75" s="60">
        <v>0</v>
      </c>
      <c r="D75" s="61">
        <v>0</v>
      </c>
      <c r="E75" s="62">
        <v>0</v>
      </c>
      <c r="F75" s="63">
        <v>0</v>
      </c>
      <c r="G75" s="60">
        <v>0</v>
      </c>
      <c r="H75" s="64">
        <v>0</v>
      </c>
      <c r="L75" s="8"/>
    </row>
    <row r="76" spans="1:12" ht="15.6" x14ac:dyDescent="0.3">
      <c r="A76" s="21" t="s">
        <v>207</v>
      </c>
      <c r="B76" s="59">
        <v>2.81986949128804E-2</v>
      </c>
      <c r="C76" s="60">
        <v>5.7098179560692488E-3</v>
      </c>
      <c r="D76" s="61">
        <v>0.12506065438979899</v>
      </c>
      <c r="E76" s="62">
        <v>9.5158417454043985E-3</v>
      </c>
      <c r="F76" s="63">
        <v>17.975182467832798</v>
      </c>
      <c r="G76" s="60">
        <v>7.049291431330435E-3</v>
      </c>
      <c r="H76" s="64">
        <v>5</v>
      </c>
      <c r="I76" s="125"/>
      <c r="J76" s="125"/>
      <c r="K76" s="125"/>
      <c r="L76" s="8"/>
    </row>
    <row r="77" spans="1:12" ht="15.6" x14ac:dyDescent="0.3">
      <c r="A77" s="21" t="s">
        <v>208</v>
      </c>
      <c r="B77" s="59">
        <v>0.152722549315365</v>
      </c>
      <c r="C77" s="60">
        <v>3.0924053651122281E-2</v>
      </c>
      <c r="D77" s="61">
        <v>0.53937386760978501</v>
      </c>
      <c r="E77" s="62">
        <v>4.1040856461407385E-2</v>
      </c>
      <c r="F77" s="63">
        <v>86.974362091506194</v>
      </c>
      <c r="G77" s="60">
        <v>3.4108561987298995E-2</v>
      </c>
      <c r="H77" s="64">
        <v>32</v>
      </c>
      <c r="L77" s="8"/>
    </row>
    <row r="78" spans="1:12" ht="15.6" x14ac:dyDescent="0.3">
      <c r="A78" s="21" t="s">
        <v>209</v>
      </c>
      <c r="B78" s="59">
        <v>3.5827567469379602E-2</v>
      </c>
      <c r="C78" s="60">
        <v>7.2545516269798939E-3</v>
      </c>
      <c r="D78" s="61">
        <v>0.11301784569437599</v>
      </c>
      <c r="E78" s="62">
        <v>8.599506689627074E-3</v>
      </c>
      <c r="F78" s="63">
        <v>12.301379820726099</v>
      </c>
      <c r="G78" s="60">
        <v>4.824207571687624E-3</v>
      </c>
      <c r="H78" s="64">
        <v>7</v>
      </c>
      <c r="L78" s="8"/>
    </row>
    <row r="79" spans="1:12" ht="15.6" x14ac:dyDescent="0.3">
      <c r="A79" s="25" t="s">
        <v>93</v>
      </c>
      <c r="B79" s="78" t="s">
        <v>164</v>
      </c>
      <c r="C79" s="79" t="s">
        <v>164</v>
      </c>
      <c r="D79" s="80" t="s">
        <v>164</v>
      </c>
      <c r="E79" s="79" t="s">
        <v>164</v>
      </c>
      <c r="F79" s="81" t="s">
        <v>164</v>
      </c>
      <c r="G79" s="79" t="s">
        <v>164</v>
      </c>
      <c r="H79" s="129" t="s">
        <v>164</v>
      </c>
      <c r="I79" s="123"/>
      <c r="J79" s="123"/>
      <c r="K79" s="123"/>
      <c r="L79" s="8"/>
    </row>
    <row r="80" spans="1:12" ht="15.6" x14ac:dyDescent="0.3">
      <c r="A80" s="27" t="s">
        <v>210</v>
      </c>
      <c r="B80" s="59">
        <v>3.8636405462589196</v>
      </c>
      <c r="C80" s="60">
        <v>0.78232997076576261</v>
      </c>
      <c r="D80" s="61">
        <v>6.9483939901454104</v>
      </c>
      <c r="E80" s="62">
        <v>0.52870199598392653</v>
      </c>
      <c r="F80" s="63">
        <v>1915.96681953705</v>
      </c>
      <c r="G80" s="60">
        <v>0.75138088349566257</v>
      </c>
      <c r="H80" s="64">
        <v>362</v>
      </c>
      <c r="L80" s="8"/>
    </row>
    <row r="81" spans="1:12" ht="15.6" x14ac:dyDescent="0.3">
      <c r="A81" s="27" t="s">
        <v>211</v>
      </c>
      <c r="B81" s="59">
        <v>0.84666992070062996</v>
      </c>
      <c r="C81" s="60">
        <v>0.17143811552328234</v>
      </c>
      <c r="D81" s="61">
        <v>3.7012692190693097</v>
      </c>
      <c r="E81" s="62">
        <v>0.28162888094301364</v>
      </c>
      <c r="F81" s="63">
        <v>510.18845794998299</v>
      </c>
      <c r="G81" s="60">
        <v>0.20007958925738326</v>
      </c>
      <c r="H81" s="64">
        <v>72</v>
      </c>
      <c r="L81" s="8"/>
    </row>
    <row r="82" spans="1:12" ht="15.6" x14ac:dyDescent="0.3">
      <c r="A82" s="22" t="s">
        <v>212</v>
      </c>
      <c r="B82" s="59">
        <v>0.22832245090897199</v>
      </c>
      <c r="C82" s="60">
        <v>4.6231913710953421E-2</v>
      </c>
      <c r="D82" s="61">
        <v>2.4927006232014999</v>
      </c>
      <c r="E82" s="62">
        <v>0.1896691230730615</v>
      </c>
      <c r="F82" s="63">
        <v>123.77227806025398</v>
      </c>
      <c r="G82" s="60">
        <v>4.8539527246957134E-2</v>
      </c>
      <c r="H82" s="64">
        <v>19</v>
      </c>
      <c r="L82" s="8"/>
    </row>
    <row r="83" spans="1:12" ht="15.6" x14ac:dyDescent="0.3">
      <c r="A83" s="37" t="s">
        <v>137</v>
      </c>
      <c r="B83" s="59">
        <v>0</v>
      </c>
      <c r="C83" s="60">
        <v>0</v>
      </c>
      <c r="D83" s="61">
        <v>0</v>
      </c>
      <c r="E83" s="62">
        <v>0</v>
      </c>
      <c r="F83" s="63">
        <v>0</v>
      </c>
      <c r="G83" s="60">
        <v>0</v>
      </c>
      <c r="H83" s="64">
        <v>0</v>
      </c>
      <c r="L83" s="8"/>
    </row>
    <row r="84" spans="1:12" ht="15.6" x14ac:dyDescent="0.3">
      <c r="A84" s="25" t="s">
        <v>213</v>
      </c>
      <c r="B84" s="78" t="s">
        <v>164</v>
      </c>
      <c r="C84" s="79" t="s">
        <v>164</v>
      </c>
      <c r="D84" s="80" t="s">
        <v>164</v>
      </c>
      <c r="E84" s="79" t="s">
        <v>164</v>
      </c>
      <c r="F84" s="81" t="s">
        <v>164</v>
      </c>
      <c r="G84" s="79" t="s">
        <v>164</v>
      </c>
      <c r="H84" s="129" t="s">
        <v>164</v>
      </c>
      <c r="I84" s="123"/>
      <c r="J84" s="123"/>
      <c r="K84" s="123"/>
      <c r="L84" s="8"/>
    </row>
    <row r="85" spans="1:12" ht="15.6" x14ac:dyDescent="0.3">
      <c r="A85" s="118" t="s">
        <v>214</v>
      </c>
      <c r="B85" s="88">
        <v>0.87981931315201301</v>
      </c>
      <c r="C85" s="89">
        <v>0.17815037638629258</v>
      </c>
      <c r="D85" s="90">
        <v>2.6969950506760902</v>
      </c>
      <c r="E85" s="91">
        <v>0.20521384775726856</v>
      </c>
      <c r="F85" s="92">
        <v>418.22668397402197</v>
      </c>
      <c r="G85" s="89">
        <v>0.16401512390584752</v>
      </c>
      <c r="H85" s="93">
        <v>73</v>
      </c>
      <c r="I85" s="124"/>
      <c r="J85" s="124"/>
      <c r="K85" s="124"/>
      <c r="L85" s="124"/>
    </row>
    <row r="86" spans="1:12" ht="15.6" x14ac:dyDescent="0.3">
      <c r="A86" s="118" t="s">
        <v>215</v>
      </c>
      <c r="B86" s="88">
        <v>0.56579572248329801</v>
      </c>
      <c r="C86" s="89">
        <v>0.1145652515367533</v>
      </c>
      <c r="D86" s="90">
        <v>1.7942729022313899</v>
      </c>
      <c r="E86" s="91">
        <v>0.13652588872982954</v>
      </c>
      <c r="F86" s="92">
        <v>319.83579719540097</v>
      </c>
      <c r="G86" s="89">
        <v>0.12542936621850656</v>
      </c>
      <c r="H86" s="93">
        <v>47</v>
      </c>
      <c r="L86" s="8"/>
    </row>
    <row r="87" spans="1:12" ht="15.6" x14ac:dyDescent="0.3">
      <c r="A87" s="118" t="s">
        <v>216</v>
      </c>
      <c r="B87" s="88">
        <v>0.82418307069816998</v>
      </c>
      <c r="C87" s="89">
        <v>0.16688486154056578</v>
      </c>
      <c r="D87" s="90">
        <v>2.7536410206318696</v>
      </c>
      <c r="E87" s="91">
        <v>0.20952402899088041</v>
      </c>
      <c r="F87" s="92">
        <v>487.99540146307299</v>
      </c>
      <c r="G87" s="89">
        <v>0.19137618259054293</v>
      </c>
      <c r="H87" s="93">
        <v>64</v>
      </c>
      <c r="L87" s="8"/>
    </row>
    <row r="88" spans="1:12" ht="15.6" x14ac:dyDescent="0.3">
      <c r="A88" s="118" t="s">
        <v>217</v>
      </c>
      <c r="B88" s="88">
        <v>0.747037368944659</v>
      </c>
      <c r="C88" s="89">
        <v>0.15126399984939023</v>
      </c>
      <c r="D88" s="90">
        <v>2.2372166516157899</v>
      </c>
      <c r="E88" s="91">
        <v>0.17022939557475955</v>
      </c>
      <c r="F88" s="92">
        <v>496.04523596173601</v>
      </c>
      <c r="G88" s="89">
        <v>0.19453307011903404</v>
      </c>
      <c r="H88" s="93">
        <v>75</v>
      </c>
      <c r="L88" s="8"/>
    </row>
    <row r="89" spans="1:12" ht="15.6" x14ac:dyDescent="0.3">
      <c r="A89" s="118" t="s">
        <v>218</v>
      </c>
      <c r="B89" s="88">
        <v>0.55872600857457599</v>
      </c>
      <c r="C89" s="89">
        <v>0.11313373920807972</v>
      </c>
      <c r="D89" s="90">
        <v>1.31458932440912</v>
      </c>
      <c r="E89" s="91">
        <v>0.10002685522726358</v>
      </c>
      <c r="F89" s="92">
        <v>239.385825181391</v>
      </c>
      <c r="G89" s="89">
        <v>9.387946126571925E-2</v>
      </c>
      <c r="H89" s="93">
        <v>47</v>
      </c>
      <c r="L89" s="8"/>
    </row>
    <row r="90" spans="1:12" ht="15.6" x14ac:dyDescent="0.3">
      <c r="A90" s="118" t="s">
        <v>219</v>
      </c>
      <c r="B90" s="88">
        <v>0.28476480158261402</v>
      </c>
      <c r="C90" s="89">
        <v>5.7660653528692714E-2</v>
      </c>
      <c r="D90" s="90">
        <v>0.80295885811700496</v>
      </c>
      <c r="E90" s="91">
        <v>6.1096988970619798E-2</v>
      </c>
      <c r="F90" s="92">
        <v>238.84897095154801</v>
      </c>
      <c r="G90" s="89">
        <v>9.3668924213921409E-2</v>
      </c>
      <c r="H90" s="93">
        <v>31</v>
      </c>
      <c r="L90" s="8"/>
    </row>
    <row r="91" spans="1:12" ht="30.6" x14ac:dyDescent="0.3">
      <c r="A91" s="22" t="s">
        <v>220</v>
      </c>
      <c r="B91" s="88">
        <v>0.20056588548061</v>
      </c>
      <c r="C91" s="89">
        <v>4.0611620425348896E-2</v>
      </c>
      <c r="D91" s="90">
        <v>0.8731338733162729</v>
      </c>
      <c r="E91" s="91">
        <v>6.6436592720302806E-2</v>
      </c>
      <c r="F91" s="92">
        <v>132.538303807175</v>
      </c>
      <c r="G91" s="89">
        <v>5.1977282067815017E-2</v>
      </c>
      <c r="H91" s="93">
        <v>16</v>
      </c>
      <c r="L91" s="8"/>
    </row>
    <row r="92" spans="1:12" ht="15.6" x14ac:dyDescent="0.3">
      <c r="A92" s="118" t="s">
        <v>221</v>
      </c>
      <c r="B92" s="88">
        <v>0.41996628399047298</v>
      </c>
      <c r="C92" s="89">
        <v>8.503695070572824E-2</v>
      </c>
      <c r="D92" s="90">
        <v>1.0296265326098499</v>
      </c>
      <c r="E92" s="91">
        <v>7.8344089825776425E-2</v>
      </c>
      <c r="F92" s="92">
        <v>275.52665614143899</v>
      </c>
      <c r="G92" s="89">
        <v>0.10805273880900665</v>
      </c>
      <c r="H92" s="93">
        <v>40</v>
      </c>
      <c r="L92" s="8"/>
    </row>
    <row r="93" spans="1:12" ht="15.6" x14ac:dyDescent="0.3">
      <c r="A93" s="118" t="s">
        <v>222</v>
      </c>
      <c r="B93" s="88">
        <v>0.16875836516493697</v>
      </c>
      <c r="C93" s="89">
        <v>3.4171068789978339E-2</v>
      </c>
      <c r="D93" s="90">
        <v>0.58737024127708592</v>
      </c>
      <c r="E93" s="91">
        <v>4.4692891535106666E-2</v>
      </c>
      <c r="F93" s="92">
        <v>125.07280008507</v>
      </c>
      <c r="G93" s="89">
        <v>4.9049550373687453E-2</v>
      </c>
      <c r="H93" s="93">
        <v>19</v>
      </c>
      <c r="L93" s="8"/>
    </row>
    <row r="94" spans="1:12" ht="30.6" x14ac:dyDescent="0.3">
      <c r="A94" s="22" t="s">
        <v>223</v>
      </c>
      <c r="B94" s="88">
        <v>0.90032321224049894</v>
      </c>
      <c r="C94" s="89">
        <v>0.18230211218635592</v>
      </c>
      <c r="D94" s="90">
        <v>2.3021755902060601</v>
      </c>
      <c r="E94" s="91">
        <v>0.17517210903320499</v>
      </c>
      <c r="F94" s="92">
        <v>749.38540660854699</v>
      </c>
      <c r="G94" s="89">
        <v>0.29388497919412843</v>
      </c>
      <c r="H94" s="93">
        <v>102</v>
      </c>
      <c r="L94" s="8"/>
    </row>
    <row r="95" spans="1:12" ht="15.6" x14ac:dyDescent="0.3">
      <c r="A95" s="118" t="s">
        <v>224</v>
      </c>
      <c r="B95" s="59">
        <v>0.160392389724206</v>
      </c>
      <c r="C95" s="60">
        <v>3.2477082705193228E-2</v>
      </c>
      <c r="D95" s="61">
        <v>0.49140751159564899</v>
      </c>
      <c r="E95" s="62">
        <v>3.7391105425309525E-2</v>
      </c>
      <c r="F95" s="63">
        <v>40.912338105213799</v>
      </c>
      <c r="G95" s="60">
        <v>1.604450997684637E-2</v>
      </c>
      <c r="H95" s="64">
        <v>11</v>
      </c>
      <c r="L95" s="8"/>
    </row>
    <row r="96" spans="1:12" ht="15.6" x14ac:dyDescent="0.3">
      <c r="A96" s="118" t="s">
        <v>225</v>
      </c>
      <c r="B96" s="59">
        <v>1.6624056988632099</v>
      </c>
      <c r="C96" s="60">
        <v>0.33661252547206716</v>
      </c>
      <c r="D96" s="61">
        <v>3.3636118765944696</v>
      </c>
      <c r="E96" s="85">
        <v>0.25593659706011018</v>
      </c>
      <c r="F96" s="63">
        <v>667.741816501019</v>
      </c>
      <c r="G96" s="60">
        <v>0.26186697541597592</v>
      </c>
      <c r="H96" s="64">
        <v>161</v>
      </c>
      <c r="L96" s="8"/>
    </row>
    <row r="97" spans="1:12" ht="15.6" x14ac:dyDescent="0.3">
      <c r="A97" s="25" t="s">
        <v>95</v>
      </c>
      <c r="B97" s="78" t="s">
        <v>164</v>
      </c>
      <c r="C97" s="79" t="s">
        <v>164</v>
      </c>
      <c r="D97" s="80" t="s">
        <v>164</v>
      </c>
      <c r="E97" s="79" t="s">
        <v>164</v>
      </c>
      <c r="F97" s="81" t="s">
        <v>164</v>
      </c>
      <c r="G97" s="79" t="s">
        <v>164</v>
      </c>
      <c r="H97" s="129" t="s">
        <v>164</v>
      </c>
      <c r="I97" s="123"/>
      <c r="J97" s="123"/>
      <c r="K97" s="123"/>
      <c r="L97" s="8"/>
    </row>
    <row r="98" spans="1:12" ht="15.6" x14ac:dyDescent="0.3">
      <c r="A98" s="42" t="s">
        <v>226</v>
      </c>
      <c r="B98" s="66">
        <v>3.5471879286392696</v>
      </c>
      <c r="C98" s="67">
        <v>0.71825300394470393</v>
      </c>
      <c r="D98" s="68">
        <v>8.8839244835126703</v>
      </c>
      <c r="E98" s="69">
        <v>0.67597614833947095</v>
      </c>
      <c r="F98" s="70">
        <v>2108.19846347054</v>
      </c>
      <c r="G98" s="67">
        <v>0.82676798361750581</v>
      </c>
      <c r="H98" s="71">
        <v>351</v>
      </c>
      <c r="I98" s="123"/>
      <c r="J98" s="123"/>
      <c r="K98" s="123"/>
      <c r="L98" s="8"/>
    </row>
    <row r="99" spans="1:12" ht="15.6" x14ac:dyDescent="0.3">
      <c r="A99" s="134" t="s">
        <v>227</v>
      </c>
      <c r="B99" s="59">
        <v>2.8988916671356897</v>
      </c>
      <c r="C99" s="60">
        <v>0.58698261550219155</v>
      </c>
      <c r="D99" s="61">
        <v>7.1585037752405389</v>
      </c>
      <c r="E99" s="62">
        <v>0.54468921013918259</v>
      </c>
      <c r="F99" s="63">
        <v>1602.3632574771098</v>
      </c>
      <c r="G99" s="60">
        <v>0.62839560049116838</v>
      </c>
      <c r="H99" s="64">
        <v>297</v>
      </c>
      <c r="L99" s="8"/>
    </row>
    <row r="100" spans="1:12" ht="15.6" x14ac:dyDescent="0.3">
      <c r="A100" s="27" t="s">
        <v>228</v>
      </c>
      <c r="B100" s="59">
        <v>0.357133594396776</v>
      </c>
      <c r="C100" s="60">
        <v>7.2314261929577003E-2</v>
      </c>
      <c r="D100" s="61">
        <v>0.84950659282303098</v>
      </c>
      <c r="E100" s="62">
        <v>6.4638797377355131E-2</v>
      </c>
      <c r="F100" s="63">
        <v>318.74910739162095</v>
      </c>
      <c r="G100" s="60">
        <v>0.12500320124710729</v>
      </c>
      <c r="H100" s="64">
        <v>28</v>
      </c>
      <c r="L100" s="8"/>
    </row>
    <row r="101" spans="1:12" ht="15.6" x14ac:dyDescent="0.3">
      <c r="A101" s="27" t="s">
        <v>229</v>
      </c>
      <c r="B101" s="59">
        <v>0.23264009563972599</v>
      </c>
      <c r="C101" s="60">
        <v>4.7106172803005449E-2</v>
      </c>
      <c r="D101" s="61">
        <v>0.75487574972814098</v>
      </c>
      <c r="E101" s="62">
        <v>5.743835426821832E-2</v>
      </c>
      <c r="F101" s="63">
        <v>167.610600536166</v>
      </c>
      <c r="G101" s="60">
        <v>6.5731514674420816E-2</v>
      </c>
      <c r="H101" s="64">
        <v>21</v>
      </c>
      <c r="L101" s="8"/>
    </row>
    <row r="102" spans="1:12" ht="15.6" x14ac:dyDescent="0.3">
      <c r="A102" s="27" t="s">
        <v>230</v>
      </c>
      <c r="B102" s="59">
        <v>5.8522571467069698E-2</v>
      </c>
      <c r="C102" s="60">
        <v>1.1849953709928196E-2</v>
      </c>
      <c r="D102" s="61">
        <v>0.121038365720952</v>
      </c>
      <c r="E102" s="62">
        <v>9.2097865547144369E-3</v>
      </c>
      <c r="F102" s="63">
        <v>19.475498065645002</v>
      </c>
      <c r="G102" s="60">
        <v>7.6376672048100846E-3</v>
      </c>
      <c r="H102" s="64">
        <v>5</v>
      </c>
      <c r="L102" s="8"/>
    </row>
    <row r="103" spans="1:12" ht="15.6" x14ac:dyDescent="0.3">
      <c r="A103" s="42" t="s">
        <v>231</v>
      </c>
      <c r="B103" s="66">
        <v>0.45903401110567399</v>
      </c>
      <c r="C103" s="67">
        <v>9.2947586658007578E-2</v>
      </c>
      <c r="D103" s="68">
        <v>1.6092929546905499</v>
      </c>
      <c r="E103" s="69">
        <v>0.12245079920258793</v>
      </c>
      <c r="F103" s="70">
        <v>148.57044880517597</v>
      </c>
      <c r="G103" s="67">
        <v>5.8264576372754624E-2</v>
      </c>
      <c r="H103" s="71">
        <v>33</v>
      </c>
      <c r="I103" s="123"/>
      <c r="J103" s="123"/>
      <c r="K103" s="123"/>
      <c r="L103" s="8"/>
    </row>
    <row r="104" spans="1:12" ht="15.6" x14ac:dyDescent="0.3">
      <c r="A104" s="22" t="s">
        <v>232</v>
      </c>
      <c r="B104" s="59">
        <v>9.9050581008602187E-2</v>
      </c>
      <c r="C104" s="60">
        <v>2.00562752194491E-2</v>
      </c>
      <c r="D104" s="61">
        <v>0.49807078555879003</v>
      </c>
      <c r="E104" s="62">
        <v>3.7898112691894692E-2</v>
      </c>
      <c r="F104" s="63">
        <v>39.328482145361995</v>
      </c>
      <c r="G104" s="60">
        <v>1.5423372346325777E-2</v>
      </c>
      <c r="H104" s="64">
        <v>8</v>
      </c>
      <c r="L104" s="8"/>
    </row>
    <row r="105" spans="1:12" ht="15.6" x14ac:dyDescent="0.3">
      <c r="A105" s="22" t="s">
        <v>233</v>
      </c>
      <c r="B105" s="59">
        <v>0.26887976399686697</v>
      </c>
      <c r="C105" s="60">
        <v>5.4444168754480562E-2</v>
      </c>
      <c r="D105" s="61">
        <v>0.80008428480728788</v>
      </c>
      <c r="E105" s="62">
        <v>6.0878263226425526E-2</v>
      </c>
      <c r="F105" s="63">
        <v>88.362656357915</v>
      </c>
      <c r="G105" s="60">
        <v>3.4653006578828124E-2</v>
      </c>
      <c r="H105" s="64">
        <v>19</v>
      </c>
      <c r="L105" s="8"/>
    </row>
    <row r="106" spans="1:12" ht="15.6" x14ac:dyDescent="0.3">
      <c r="A106" s="22" t="s">
        <v>234</v>
      </c>
      <c r="B106" s="59">
        <v>8.1771002156915407E-2</v>
      </c>
      <c r="C106" s="60">
        <v>1.6557416499019133E-2</v>
      </c>
      <c r="D106" s="61">
        <v>0.27648483593717399</v>
      </c>
      <c r="E106" s="62">
        <v>2.1037679329437859E-2</v>
      </c>
      <c r="F106" s="63">
        <v>17.026437409636099</v>
      </c>
      <c r="G106" s="60">
        <v>6.6772239754794883E-3</v>
      </c>
      <c r="H106" s="64">
        <v>4</v>
      </c>
      <c r="L106" s="8"/>
    </row>
    <row r="107" spans="1:12" ht="15.6" x14ac:dyDescent="0.3">
      <c r="A107" s="22" t="s">
        <v>235</v>
      </c>
      <c r="B107" s="59">
        <v>9.3326639432894012E-3</v>
      </c>
      <c r="C107" s="60">
        <v>1.8897261850587786E-3</v>
      </c>
      <c r="D107" s="61">
        <v>3.4653048387302099E-2</v>
      </c>
      <c r="E107" s="62">
        <v>2.6367439548301719E-3</v>
      </c>
      <c r="F107" s="63">
        <v>3.8528728922625195</v>
      </c>
      <c r="G107" s="60">
        <v>1.5109734721210912E-3</v>
      </c>
      <c r="H107" s="64">
        <v>2</v>
      </c>
      <c r="L107" s="8"/>
    </row>
    <row r="108" spans="1:12" ht="15.6" x14ac:dyDescent="0.3">
      <c r="A108" s="42" t="s">
        <v>236</v>
      </c>
      <c r="B108" s="66">
        <v>0.228426866005318</v>
      </c>
      <c r="C108" s="67">
        <v>4.6253056221053378E-2</v>
      </c>
      <c r="D108" s="68">
        <v>0.83586730101435092</v>
      </c>
      <c r="E108" s="69">
        <v>6.3600986220808217E-2</v>
      </c>
      <c r="F108" s="70">
        <v>56.504325910190097</v>
      </c>
      <c r="G108" s="67">
        <v>2.2159188713917335E-2</v>
      </c>
      <c r="H108" s="71">
        <v>13</v>
      </c>
      <c r="I108" s="123"/>
      <c r="J108" s="123"/>
      <c r="K108" s="123"/>
      <c r="L108" s="8"/>
    </row>
    <row r="109" spans="1:12" ht="15.6" x14ac:dyDescent="0.3">
      <c r="A109" s="22" t="s">
        <v>237</v>
      </c>
      <c r="B109" s="59">
        <v>5.1597426455304796E-2</v>
      </c>
      <c r="C109" s="60">
        <v>1.0447714441099581E-2</v>
      </c>
      <c r="D109" s="61">
        <v>0.176328740564792</v>
      </c>
      <c r="E109" s="62">
        <v>1.3416820810413854E-2</v>
      </c>
      <c r="F109" s="63">
        <v>17.0198122219198</v>
      </c>
      <c r="G109" s="60">
        <v>6.6746257888361509E-3</v>
      </c>
      <c r="H109" s="64">
        <v>5</v>
      </c>
      <c r="L109" s="8"/>
    </row>
    <row r="110" spans="1:12" ht="15.6" x14ac:dyDescent="0.3">
      <c r="A110" s="22" t="s">
        <v>238</v>
      </c>
      <c r="B110" s="59">
        <v>9.4406009302220095E-2</v>
      </c>
      <c r="C110" s="60">
        <v>1.9115818258256961E-2</v>
      </c>
      <c r="D110" s="61">
        <v>0.53651697166431689</v>
      </c>
      <c r="E110" s="62">
        <v>4.0823475784544559E-2</v>
      </c>
      <c r="F110" s="63">
        <v>32.813098808675697</v>
      </c>
      <c r="G110" s="60">
        <v>1.2868247467380762E-2</v>
      </c>
      <c r="H110" s="64">
        <v>3</v>
      </c>
      <c r="L110" s="8"/>
    </row>
    <row r="111" spans="1:12" ht="15.6" x14ac:dyDescent="0.3">
      <c r="A111" s="22" t="s">
        <v>239</v>
      </c>
      <c r="B111" s="59">
        <v>3.8965559840554498E-2</v>
      </c>
      <c r="C111" s="60">
        <v>7.8899485927720441E-3</v>
      </c>
      <c r="D111" s="61">
        <v>3.9799939693179201E-2</v>
      </c>
      <c r="E111" s="62">
        <v>3.0283699493245625E-3</v>
      </c>
      <c r="F111" s="63">
        <v>2.7881102565213198</v>
      </c>
      <c r="G111" s="60">
        <v>1.0934076344466658E-3</v>
      </c>
      <c r="H111" s="64">
        <v>2</v>
      </c>
      <c r="L111" s="8"/>
    </row>
    <row r="112" spans="1:12" ht="15.6" x14ac:dyDescent="0.3">
      <c r="A112" s="22" t="s">
        <v>240</v>
      </c>
      <c r="B112" s="59">
        <v>0</v>
      </c>
      <c r="C112" s="60">
        <v>0</v>
      </c>
      <c r="D112" s="61">
        <v>0</v>
      </c>
      <c r="E112" s="62">
        <v>0</v>
      </c>
      <c r="F112" s="63">
        <v>0</v>
      </c>
      <c r="G112" s="60">
        <v>0</v>
      </c>
      <c r="H112" s="64">
        <v>0</v>
      </c>
      <c r="L112" s="8"/>
    </row>
    <row r="113" spans="1:12" ht="15.6" x14ac:dyDescent="0.3">
      <c r="A113" s="22" t="s">
        <v>241</v>
      </c>
      <c r="B113" s="59">
        <v>4.3457870407238697E-2</v>
      </c>
      <c r="C113" s="60">
        <v>8.7995749289248096E-3</v>
      </c>
      <c r="D113" s="61">
        <v>8.3221649092063102E-2</v>
      </c>
      <c r="E113" s="62">
        <v>6.3323196765252667E-3</v>
      </c>
      <c r="F113" s="63">
        <v>3.8833046230732595</v>
      </c>
      <c r="G113" s="60">
        <v>1.5229078232537486E-3</v>
      </c>
      <c r="H113" s="64">
        <v>3</v>
      </c>
      <c r="L113" s="8"/>
    </row>
    <row r="114" spans="1:12" ht="15.6" x14ac:dyDescent="0.3">
      <c r="A114" s="22" t="s">
        <v>242</v>
      </c>
      <c r="B114" s="59">
        <v>0</v>
      </c>
      <c r="C114" s="60">
        <v>0</v>
      </c>
      <c r="D114" s="61">
        <v>0</v>
      </c>
      <c r="E114" s="62">
        <v>0</v>
      </c>
      <c r="F114" s="63">
        <v>0</v>
      </c>
      <c r="G114" s="60">
        <v>0</v>
      </c>
      <c r="H114" s="64">
        <v>0</v>
      </c>
      <c r="L114" s="8"/>
    </row>
    <row r="115" spans="1:12" ht="15.6" x14ac:dyDescent="0.3">
      <c r="A115" s="42" t="s">
        <v>243</v>
      </c>
      <c r="B115" s="66">
        <v>0.28128900256912004</v>
      </c>
      <c r="C115" s="67">
        <v>5.6956855722437839E-2</v>
      </c>
      <c r="D115" s="68">
        <v>0.55298551721392297</v>
      </c>
      <c r="E115" s="69">
        <v>4.2076564327793206E-2</v>
      </c>
      <c r="F115" s="70">
        <v>78.602159693147087</v>
      </c>
      <c r="G115" s="67">
        <v>3.0825252083005572E-2</v>
      </c>
      <c r="H115" s="71">
        <v>22</v>
      </c>
      <c r="I115" s="123"/>
      <c r="J115" s="123"/>
      <c r="K115" s="123"/>
      <c r="L115" s="8"/>
    </row>
    <row r="116" spans="1:12" ht="15.6" x14ac:dyDescent="0.3">
      <c r="A116" s="22" t="s">
        <v>244</v>
      </c>
      <c r="B116" s="59">
        <v>3.05832252768772E-2</v>
      </c>
      <c r="C116" s="60">
        <v>6.1926500279507815E-3</v>
      </c>
      <c r="D116" s="61">
        <v>4.2906453744000102E-2</v>
      </c>
      <c r="E116" s="62">
        <v>3.2647440210237912E-3</v>
      </c>
      <c r="F116" s="63">
        <v>8.450772695628288</v>
      </c>
      <c r="G116" s="60">
        <v>3.3141226609532193E-3</v>
      </c>
      <c r="H116" s="64">
        <v>2</v>
      </c>
      <c r="L116" s="8"/>
    </row>
    <row r="117" spans="1:12" ht="15.6" x14ac:dyDescent="0.3">
      <c r="A117" s="22" t="s">
        <v>245</v>
      </c>
      <c r="B117" s="59">
        <v>0.25070577729224297</v>
      </c>
      <c r="C117" s="60">
        <v>5.0764205694487079E-2</v>
      </c>
      <c r="D117" s="61">
        <v>0.51007906346992293</v>
      </c>
      <c r="E117" s="62">
        <v>3.8811820306769419E-2</v>
      </c>
      <c r="F117" s="63">
        <v>70.151386997518784</v>
      </c>
      <c r="G117" s="60">
        <v>2.7511129422052347E-2</v>
      </c>
      <c r="H117" s="64">
        <v>20</v>
      </c>
      <c r="L117" s="8"/>
    </row>
    <row r="118" spans="1:12" ht="15.6" x14ac:dyDescent="0.3">
      <c r="A118" s="42" t="s">
        <v>246</v>
      </c>
      <c r="B118" s="66">
        <v>0.38543744183877132</v>
      </c>
      <c r="C118" s="67">
        <v>7.8045371714956846E-2</v>
      </c>
      <c r="D118" s="68">
        <v>1.174503032116486</v>
      </c>
      <c r="E118" s="69">
        <v>8.9367715510928439E-2</v>
      </c>
      <c r="F118" s="70">
        <v>152.84514419965529</v>
      </c>
      <c r="G118" s="67">
        <v>5.9940975133644853E-2</v>
      </c>
      <c r="H118" s="71">
        <v>31</v>
      </c>
      <c r="I118" s="123"/>
      <c r="J118" s="123"/>
      <c r="K118" s="123"/>
      <c r="L118" s="8"/>
    </row>
    <row r="119" spans="1:12" ht="15.6" x14ac:dyDescent="0.3">
      <c r="A119" s="22" t="s">
        <v>247</v>
      </c>
      <c r="B119" s="59">
        <v>0.10410959221965899</v>
      </c>
      <c r="C119" s="60">
        <v>2.1080650040414782E-2</v>
      </c>
      <c r="D119" s="61">
        <v>0.29233500333415002</v>
      </c>
      <c r="E119" s="62">
        <v>2.22437155949901E-2</v>
      </c>
      <c r="F119" s="63">
        <v>64.298590013008294</v>
      </c>
      <c r="G119" s="60">
        <v>2.52158497103688E-2</v>
      </c>
      <c r="H119" s="64">
        <v>10</v>
      </c>
      <c r="L119" s="8"/>
    </row>
    <row r="120" spans="1:12" ht="15.6" x14ac:dyDescent="0.3">
      <c r="A120" s="22" t="s">
        <v>248</v>
      </c>
      <c r="B120" s="59">
        <v>0.11162719064221899</v>
      </c>
      <c r="C120" s="60">
        <v>2.2602852347729518E-2</v>
      </c>
      <c r="D120" s="61">
        <v>0.48794123612756496</v>
      </c>
      <c r="E120" s="62">
        <v>3.7127357174820956E-2</v>
      </c>
      <c r="F120" s="63">
        <v>21.681614011788497</v>
      </c>
      <c r="G120" s="60">
        <v>8.5028352921716899E-3</v>
      </c>
      <c r="H120" s="64">
        <v>4</v>
      </c>
      <c r="L120" s="8"/>
    </row>
    <row r="121" spans="1:12" ht="15.6" x14ac:dyDescent="0.3">
      <c r="A121" s="22" t="s">
        <v>249</v>
      </c>
      <c r="B121" s="59">
        <v>1.68753004972431E-2</v>
      </c>
      <c r="C121" s="60">
        <v>3.4169983430407157E-3</v>
      </c>
      <c r="D121" s="61">
        <v>4.0118971908727902E-2</v>
      </c>
      <c r="E121" s="62">
        <v>3.0526450507916054E-3</v>
      </c>
      <c r="F121" s="63">
        <v>2.1018244478374299</v>
      </c>
      <c r="G121" s="60">
        <v>8.242682986287133E-4</v>
      </c>
      <c r="H121" s="64">
        <v>3</v>
      </c>
      <c r="L121" s="8"/>
    </row>
    <row r="122" spans="1:12" ht="15.6" x14ac:dyDescent="0.3">
      <c r="A122" s="22" t="s">
        <v>250</v>
      </c>
      <c r="B122" s="59">
        <v>5.7224451930516999E-2</v>
      </c>
      <c r="C122" s="60">
        <v>1.1587103735422913E-2</v>
      </c>
      <c r="D122" s="61">
        <v>0.187222569427624</v>
      </c>
      <c r="E122" s="62">
        <v>1.4245730206146903E-2</v>
      </c>
      <c r="F122" s="63">
        <v>26.4076564104551</v>
      </c>
      <c r="G122" s="60">
        <v>1.0356237906840197E-2</v>
      </c>
      <c r="H122" s="64">
        <v>6</v>
      </c>
      <c r="L122" s="8"/>
    </row>
    <row r="123" spans="1:12" ht="15.6" x14ac:dyDescent="0.3">
      <c r="A123" s="22" t="s">
        <v>251</v>
      </c>
      <c r="B123" s="59">
        <v>2.2990583682803496E-2</v>
      </c>
      <c r="C123" s="60">
        <v>4.6552525901694328E-3</v>
      </c>
      <c r="D123" s="61">
        <v>4.6965774280200698E-2</v>
      </c>
      <c r="E123" s="62">
        <v>3.5736169595577336E-3</v>
      </c>
      <c r="F123" s="63">
        <v>26.009947167640799</v>
      </c>
      <c r="G123" s="60">
        <v>1.0200269066882726E-2</v>
      </c>
      <c r="H123" s="64">
        <v>1</v>
      </c>
      <c r="L123" s="8"/>
    </row>
    <row r="124" spans="1:12" ht="15.6" x14ac:dyDescent="0.3">
      <c r="A124" s="22" t="s">
        <v>252</v>
      </c>
      <c r="B124" s="59">
        <v>4.6593571255686195E-2</v>
      </c>
      <c r="C124" s="60">
        <v>9.4345078953135819E-3</v>
      </c>
      <c r="D124" s="61">
        <v>6.8091591034075596E-2</v>
      </c>
      <c r="E124" s="62">
        <v>5.1810763955662835E-3</v>
      </c>
      <c r="F124" s="63">
        <v>4.7538229688669897</v>
      </c>
      <c r="G124" s="60">
        <v>1.8642972654361147E-3</v>
      </c>
      <c r="H124" s="64">
        <v>4</v>
      </c>
      <c r="L124" s="8"/>
    </row>
    <row r="125" spans="1:12" ht="15.6" x14ac:dyDescent="0.3">
      <c r="A125" s="22" t="s">
        <v>253</v>
      </c>
      <c r="B125" s="59">
        <v>2.6016751610644401E-2</v>
      </c>
      <c r="C125" s="60">
        <v>5.2680067628660685E-3</v>
      </c>
      <c r="D125" s="61">
        <v>5.1827886004138499E-2</v>
      </c>
      <c r="E125" s="62">
        <v>3.9435741290545327E-3</v>
      </c>
      <c r="F125" s="63">
        <v>7.5916891800585597</v>
      </c>
      <c r="G125" s="60">
        <v>2.9772175933167598E-3</v>
      </c>
      <c r="H125" s="64">
        <v>3</v>
      </c>
      <c r="L125" s="8"/>
    </row>
    <row r="126" spans="1:12" ht="15.6" x14ac:dyDescent="0.3">
      <c r="A126" s="28" t="s">
        <v>254</v>
      </c>
      <c r="B126" s="59">
        <v>3.7257667710375704E-2</v>
      </c>
      <c r="C126" s="94">
        <v>7.5441257388402507E-3</v>
      </c>
      <c r="D126" s="61">
        <v>8.5790543868253993E-2</v>
      </c>
      <c r="E126" s="95">
        <v>6.5277863984139579E-3</v>
      </c>
      <c r="F126" s="63">
        <v>5.2070134685786895</v>
      </c>
      <c r="G126" s="94">
        <v>2.0420240791747244E-3</v>
      </c>
      <c r="H126" s="96">
        <v>3</v>
      </c>
      <c r="L126" s="8"/>
    </row>
    <row r="127" spans="1:12" ht="15.6" x14ac:dyDescent="0.3">
      <c r="A127" s="29" t="s">
        <v>255</v>
      </c>
      <c r="B127" s="78" t="s">
        <v>164</v>
      </c>
      <c r="C127" s="79" t="s">
        <v>164</v>
      </c>
      <c r="D127" s="80" t="s">
        <v>164</v>
      </c>
      <c r="E127" s="79" t="s">
        <v>164</v>
      </c>
      <c r="F127" s="81" t="s">
        <v>164</v>
      </c>
      <c r="G127" s="79" t="s">
        <v>164</v>
      </c>
      <c r="H127" s="129" t="s">
        <v>164</v>
      </c>
      <c r="I127" s="130"/>
      <c r="J127" s="130"/>
      <c r="K127" s="123"/>
      <c r="L127" s="8"/>
    </row>
    <row r="128" spans="1:12" ht="15.6" x14ac:dyDescent="0.3">
      <c r="A128" s="42" t="s">
        <v>256</v>
      </c>
      <c r="B128" s="66">
        <v>2.7364253776616398</v>
      </c>
      <c r="C128" s="67">
        <v>0.55408559882248887</v>
      </c>
      <c r="D128" s="68">
        <v>8.0155885369073197</v>
      </c>
      <c r="E128" s="69">
        <v>0.60990462896305842</v>
      </c>
      <c r="F128" s="70">
        <v>1304.69632865621</v>
      </c>
      <c r="G128" s="67">
        <v>0.51166015513573637</v>
      </c>
      <c r="H128" s="71">
        <v>244</v>
      </c>
      <c r="I128" s="124"/>
      <c r="J128" s="124"/>
      <c r="K128" s="124"/>
      <c r="L128" s="124"/>
    </row>
    <row r="129" spans="1:12" ht="15.6" x14ac:dyDescent="0.3">
      <c r="A129" s="134" t="s">
        <v>257</v>
      </c>
      <c r="B129" s="59">
        <v>2.24001107854258</v>
      </c>
      <c r="C129" s="60">
        <v>0.45356905763090183</v>
      </c>
      <c r="D129" s="61">
        <v>6.3963714869357799</v>
      </c>
      <c r="E129" s="62">
        <v>0.48669870721116837</v>
      </c>
      <c r="F129" s="63">
        <v>1098.9725431655399</v>
      </c>
      <c r="G129" s="60">
        <v>0.43098186878868894</v>
      </c>
      <c r="H129" s="64">
        <v>209</v>
      </c>
      <c r="I129" s="123"/>
      <c r="J129" s="123"/>
      <c r="K129" s="123"/>
      <c r="L129" s="8"/>
    </row>
    <row r="130" spans="1:12" ht="15.6" x14ac:dyDescent="0.3">
      <c r="A130" s="134" t="s">
        <v>258</v>
      </c>
      <c r="B130" s="59">
        <v>0.42432879141504598</v>
      </c>
      <c r="C130" s="60">
        <v>8.5920293828637612E-2</v>
      </c>
      <c r="D130" s="61">
        <v>1.3762480436850399</v>
      </c>
      <c r="E130" s="62">
        <v>0.10471845561682487</v>
      </c>
      <c r="F130" s="63">
        <v>205.25589769387901</v>
      </c>
      <c r="G130" s="60">
        <v>8.0494795723647858E-2</v>
      </c>
      <c r="H130" s="64">
        <v>31</v>
      </c>
      <c r="I130" s="124"/>
      <c r="J130" s="124"/>
      <c r="K130" s="124"/>
      <c r="L130" s="124"/>
    </row>
    <row r="131" spans="1:12" ht="15.6" x14ac:dyDescent="0.3">
      <c r="A131" s="134" t="s">
        <v>259</v>
      </c>
      <c r="B131" s="59">
        <v>0.14278157711958397</v>
      </c>
      <c r="C131" s="60">
        <v>2.8911154057023384E-2</v>
      </c>
      <c r="D131" s="61">
        <v>0.411250818495286</v>
      </c>
      <c r="E131" s="62">
        <v>3.1291997675556536E-2</v>
      </c>
      <c r="F131" s="63">
        <v>14.408858340433099</v>
      </c>
      <c r="G131" s="60">
        <v>5.650693216396334E-3</v>
      </c>
      <c r="H131" s="64">
        <v>10</v>
      </c>
      <c r="L131" s="8"/>
    </row>
    <row r="132" spans="1:12" ht="15.6" x14ac:dyDescent="0.3">
      <c r="A132" s="134" t="s">
        <v>260</v>
      </c>
      <c r="B132" s="59">
        <v>0.13341808418944198</v>
      </c>
      <c r="C132" s="60">
        <v>2.7015185458858532E-2</v>
      </c>
      <c r="D132" s="61">
        <v>0.17599153809376097</v>
      </c>
      <c r="E132" s="62">
        <v>1.3391163137613828E-2</v>
      </c>
      <c r="F132" s="63">
        <v>24.201602490070396</v>
      </c>
      <c r="G132" s="60">
        <v>9.4910941439966187E-3</v>
      </c>
      <c r="H132" s="64">
        <v>7</v>
      </c>
      <c r="L132" s="8"/>
    </row>
    <row r="133" spans="1:12" ht="15.6" x14ac:dyDescent="0.3">
      <c r="A133" s="42" t="s">
        <v>261</v>
      </c>
      <c r="B133" s="66">
        <v>1.8229810073874899</v>
      </c>
      <c r="C133" s="67">
        <v>0.36912664652433258</v>
      </c>
      <c r="D133" s="68">
        <v>4.7751173390847796</v>
      </c>
      <c r="E133" s="69">
        <v>0.36333778306355741</v>
      </c>
      <c r="F133" s="70">
        <v>978.33182760447096</v>
      </c>
      <c r="G133" s="67">
        <v>0.38367044015667967</v>
      </c>
      <c r="H133" s="71">
        <v>176</v>
      </c>
      <c r="L133" s="8"/>
    </row>
    <row r="134" spans="1:12" ht="15.6" x14ac:dyDescent="0.3">
      <c r="A134" s="22" t="s">
        <v>250</v>
      </c>
      <c r="B134" s="59">
        <v>1.7525793154307201</v>
      </c>
      <c r="C134" s="60">
        <v>0.35487134690446231</v>
      </c>
      <c r="D134" s="61">
        <v>4.6456504020541303</v>
      </c>
      <c r="E134" s="62">
        <v>0.35348666809812679</v>
      </c>
      <c r="F134" s="63">
        <v>928.55989910622998</v>
      </c>
      <c r="G134" s="60">
        <v>0.36415148229845978</v>
      </c>
      <c r="H134" s="64">
        <v>168</v>
      </c>
      <c r="I134" s="124"/>
      <c r="J134" s="124"/>
      <c r="K134" s="124"/>
      <c r="L134" s="124"/>
    </row>
    <row r="135" spans="1:12" ht="15.6" x14ac:dyDescent="0.3">
      <c r="A135" s="22" t="s">
        <v>262</v>
      </c>
      <c r="B135" s="59">
        <v>0.243694051242351</v>
      </c>
      <c r="C135" s="60">
        <v>4.9344435048136195E-2</v>
      </c>
      <c r="D135" s="61">
        <v>0.85050974714868788</v>
      </c>
      <c r="E135" s="62">
        <v>6.4715127201917022E-2</v>
      </c>
      <c r="F135" s="63">
        <v>111.627317093214</v>
      </c>
      <c r="G135" s="60">
        <v>4.3776662144919619E-2</v>
      </c>
      <c r="H135" s="64">
        <v>26</v>
      </c>
      <c r="I135" s="124"/>
      <c r="J135" s="124"/>
      <c r="K135" s="124"/>
      <c r="L135" s="124"/>
    </row>
    <row r="136" spans="1:12" ht="15.6" x14ac:dyDescent="0.3">
      <c r="A136" s="22" t="s">
        <v>263</v>
      </c>
      <c r="B136" s="59">
        <v>2.6036553616550297E-2</v>
      </c>
      <c r="C136" s="60">
        <v>5.2720163756952085E-3</v>
      </c>
      <c r="D136" s="61">
        <v>2.6594081234742502E-2</v>
      </c>
      <c r="E136" s="62">
        <v>2.0235386551350127E-3</v>
      </c>
      <c r="F136" s="63">
        <v>3.9618593804782201</v>
      </c>
      <c r="G136" s="60">
        <v>1.5537144856760073E-3</v>
      </c>
      <c r="H136" s="64">
        <v>3</v>
      </c>
      <c r="L136" s="8"/>
    </row>
    <row r="137" spans="1:12" ht="15.6" x14ac:dyDescent="0.3">
      <c r="A137" s="42" t="s">
        <v>264</v>
      </c>
      <c r="B137" s="66">
        <v>0.70691957576664</v>
      </c>
      <c r="C137" s="67">
        <v>0.1431407410761236</v>
      </c>
      <c r="D137" s="68">
        <v>1.6757849651370198</v>
      </c>
      <c r="E137" s="69">
        <v>0.12751016381114219</v>
      </c>
      <c r="F137" s="70">
        <v>453.98598059088494</v>
      </c>
      <c r="G137" s="67">
        <v>0.17803877588728123</v>
      </c>
      <c r="H137" s="71">
        <v>76</v>
      </c>
      <c r="L137" s="8"/>
    </row>
    <row r="138" spans="1:12" ht="15.6" x14ac:dyDescent="0.3">
      <c r="A138" s="22" t="s">
        <v>265</v>
      </c>
      <c r="B138" s="59">
        <v>0.31623878388781396</v>
      </c>
      <c r="C138" s="60">
        <v>6.4033668658309562E-2</v>
      </c>
      <c r="D138" s="61">
        <v>0.68624471134458198</v>
      </c>
      <c r="E138" s="62">
        <v>5.2216231424968645E-2</v>
      </c>
      <c r="F138" s="63">
        <v>123.58410993422399</v>
      </c>
      <c r="G138" s="60">
        <v>4.8465733728541037E-2</v>
      </c>
      <c r="H138" s="64">
        <v>34</v>
      </c>
      <c r="L138" s="8"/>
    </row>
    <row r="139" spans="1:12" ht="15.6" x14ac:dyDescent="0.3">
      <c r="A139" s="22" t="s">
        <v>266</v>
      </c>
      <c r="B139" s="59">
        <v>8.4894756070317795E-2</v>
      </c>
      <c r="C139" s="60">
        <v>1.7189930388055167E-2</v>
      </c>
      <c r="D139" s="61">
        <v>0.27777705428362698</v>
      </c>
      <c r="E139" s="62">
        <v>2.1136003981146685E-2</v>
      </c>
      <c r="F139" s="63">
        <v>24.030028668977302</v>
      </c>
      <c r="G139" s="60">
        <v>9.4238083810266691E-3</v>
      </c>
      <c r="H139" s="64">
        <v>8</v>
      </c>
      <c r="L139" s="8"/>
    </row>
    <row r="140" spans="1:12" ht="15.6" x14ac:dyDescent="0.3">
      <c r="A140" s="22" t="s">
        <v>267</v>
      </c>
      <c r="B140" s="59">
        <v>0.40527036081336698</v>
      </c>
      <c r="C140" s="60">
        <v>8.2061243982530716E-2</v>
      </c>
      <c r="D140" s="61">
        <v>1.0814827607116699</v>
      </c>
      <c r="E140" s="62">
        <v>8.2289820499729799E-2</v>
      </c>
      <c r="F140" s="63">
        <v>357.75127679357996</v>
      </c>
      <c r="G140" s="60">
        <v>0.14029860417614781</v>
      </c>
      <c r="H140" s="64">
        <v>44</v>
      </c>
      <c r="L140" s="8"/>
    </row>
    <row r="141" spans="1:12" ht="15.6" x14ac:dyDescent="0.3">
      <c r="A141" s="42" t="s">
        <v>268</v>
      </c>
      <c r="B141" s="66">
        <v>0.36165118304496896</v>
      </c>
      <c r="C141" s="67">
        <v>7.3229006702740407E-2</v>
      </c>
      <c r="D141" s="68">
        <v>0.58790095005173892</v>
      </c>
      <c r="E141" s="69">
        <v>4.4733273066269577E-2</v>
      </c>
      <c r="F141" s="70">
        <v>132.44661706258898</v>
      </c>
      <c r="G141" s="67">
        <v>5.1941325460190403E-2</v>
      </c>
      <c r="H141" s="71">
        <v>33</v>
      </c>
      <c r="L141" s="8"/>
    </row>
    <row r="142" spans="1:12" ht="15.6" x14ac:dyDescent="0.3">
      <c r="A142" s="22" t="s">
        <v>269</v>
      </c>
      <c r="B142" s="59">
        <v>0.30901161398934202</v>
      </c>
      <c r="C142" s="60">
        <v>6.257027382442279E-2</v>
      </c>
      <c r="D142" s="61">
        <v>0.489271866513877</v>
      </c>
      <c r="E142" s="62">
        <v>3.7228604591440936E-2</v>
      </c>
      <c r="F142" s="63">
        <v>124.303027220998</v>
      </c>
      <c r="G142" s="60">
        <v>4.8747670085991679E-2</v>
      </c>
      <c r="H142" s="64">
        <v>30</v>
      </c>
      <c r="L142" s="8"/>
    </row>
    <row r="143" spans="1:12" ht="15.6" x14ac:dyDescent="0.3">
      <c r="A143" s="22" t="s">
        <v>270</v>
      </c>
      <c r="B143" s="59">
        <v>5.2639569055626993E-2</v>
      </c>
      <c r="C143" s="60">
        <v>1.0658732878317622E-2</v>
      </c>
      <c r="D143" s="61">
        <v>9.8629083537862303E-2</v>
      </c>
      <c r="E143" s="62">
        <v>7.5046684748286668E-3</v>
      </c>
      <c r="F143" s="63">
        <v>8.1435898415914192</v>
      </c>
      <c r="G143" s="60">
        <v>3.1936553741988942E-3</v>
      </c>
      <c r="H143" s="64">
        <v>3</v>
      </c>
      <c r="L143" s="8"/>
    </row>
    <row r="144" spans="1:12" ht="15.6" x14ac:dyDescent="0.3">
      <c r="A144" s="42" t="s">
        <v>271</v>
      </c>
      <c r="B144" s="66">
        <v>0.84490072629704605</v>
      </c>
      <c r="C144" s="67">
        <v>0.17107987986717946</v>
      </c>
      <c r="D144" s="68">
        <v>2.7672393719351396</v>
      </c>
      <c r="E144" s="69">
        <v>0.21055872499204642</v>
      </c>
      <c r="F144" s="70">
        <v>694.86195018954595</v>
      </c>
      <c r="G144" s="67">
        <v>0.27250262411490778</v>
      </c>
      <c r="H144" s="71">
        <v>69</v>
      </c>
      <c r="L144" s="8"/>
    </row>
    <row r="145" spans="1:12" ht="15.6" x14ac:dyDescent="0.3">
      <c r="A145" s="22" t="s">
        <v>272</v>
      </c>
      <c r="B145" s="59">
        <v>0.69640350623246094</v>
      </c>
      <c r="C145" s="60">
        <v>0.1410113927910687</v>
      </c>
      <c r="D145" s="61">
        <v>2.2176481171139302</v>
      </c>
      <c r="E145" s="62">
        <v>0.16874042945333831</v>
      </c>
      <c r="F145" s="63">
        <v>650.43404882478092</v>
      </c>
      <c r="G145" s="60">
        <v>0.25507942271135664</v>
      </c>
      <c r="H145" s="64">
        <v>59</v>
      </c>
      <c r="L145" s="8"/>
    </row>
    <row r="146" spans="1:12" ht="15.6" x14ac:dyDescent="0.3">
      <c r="A146" s="27" t="s">
        <v>248</v>
      </c>
      <c r="B146" s="59">
        <v>0.108289326091174</v>
      </c>
      <c r="C146" s="60">
        <v>2.1926984226620899E-2</v>
      </c>
      <c r="D146" s="61">
        <v>0.517011234510802</v>
      </c>
      <c r="E146" s="62">
        <v>3.9339287901585245E-2</v>
      </c>
      <c r="F146" s="63">
        <v>37.021124701757195</v>
      </c>
      <c r="G146" s="60">
        <v>1.4518500582975E-2</v>
      </c>
      <c r="H146" s="64">
        <v>9</v>
      </c>
      <c r="L146" s="8"/>
    </row>
    <row r="147" spans="1:12" ht="15.6" x14ac:dyDescent="0.3">
      <c r="A147" s="27" t="s">
        <v>273</v>
      </c>
      <c r="B147" s="59">
        <v>4.5049828222939597E-2</v>
      </c>
      <c r="C147" s="60">
        <v>9.1219228017422084E-3</v>
      </c>
      <c r="D147" s="61">
        <v>9.90948888881759E-2</v>
      </c>
      <c r="E147" s="62">
        <v>7.5401115166020705E-3</v>
      </c>
      <c r="F147" s="63">
        <v>10.521784733105401</v>
      </c>
      <c r="G147" s="60">
        <v>4.1263073181101242E-3</v>
      </c>
      <c r="H147" s="64">
        <v>2</v>
      </c>
      <c r="L147" s="8"/>
    </row>
    <row r="148" spans="1:12" ht="15.6" x14ac:dyDescent="0.3">
      <c r="A148" s="22" t="s">
        <v>274</v>
      </c>
      <c r="B148" s="59">
        <v>5.7658658205180603E-2</v>
      </c>
      <c r="C148" s="60">
        <v>1.1675024073274426E-2</v>
      </c>
      <c r="D148" s="61">
        <v>0.136514106045938</v>
      </c>
      <c r="E148" s="62">
        <v>1.0387332734558769E-2</v>
      </c>
      <c r="F148" s="63">
        <v>11.5430861184939</v>
      </c>
      <c r="G148" s="60">
        <v>4.5268290439790387E-3</v>
      </c>
      <c r="H148" s="64">
        <v>4</v>
      </c>
      <c r="L148" s="8"/>
    </row>
    <row r="149" spans="1:12" ht="15.6" x14ac:dyDescent="0.3">
      <c r="A149" s="42" t="s">
        <v>275</v>
      </c>
      <c r="B149" s="66">
        <v>0.13487529704594101</v>
      </c>
      <c r="C149" s="67">
        <v>2.7310249473684711E-2</v>
      </c>
      <c r="D149" s="68">
        <v>0.41083665052485402</v>
      </c>
      <c r="E149" s="69">
        <v>3.1260483712337042E-2</v>
      </c>
      <c r="F149" s="70">
        <v>32.139999828382798</v>
      </c>
      <c r="G149" s="67">
        <v>1.2604279583733011E-2</v>
      </c>
      <c r="H149" s="71">
        <v>15</v>
      </c>
      <c r="L149" s="8"/>
    </row>
    <row r="150" spans="1:12" ht="15.6" x14ac:dyDescent="0.3">
      <c r="A150" s="22" t="s">
        <v>276</v>
      </c>
      <c r="B150" s="59">
        <v>5.5267740772176194E-2</v>
      </c>
      <c r="C150" s="60">
        <v>1.1190898714543308E-2</v>
      </c>
      <c r="D150" s="61">
        <v>0.20556621065747899</v>
      </c>
      <c r="E150" s="62">
        <v>1.5641494428151593E-2</v>
      </c>
      <c r="F150" s="63">
        <v>13.5645868414635</v>
      </c>
      <c r="G150" s="60">
        <v>5.3195969477463027E-3</v>
      </c>
      <c r="H150" s="64">
        <v>7</v>
      </c>
      <c r="L150" s="8"/>
    </row>
    <row r="151" spans="1:12" ht="15.6" x14ac:dyDescent="0.3">
      <c r="A151" s="22" t="s">
        <v>253</v>
      </c>
      <c r="B151" s="59">
        <v>7.9607556273765007E-2</v>
      </c>
      <c r="C151" s="60">
        <v>1.6119350759141442E-2</v>
      </c>
      <c r="D151" s="61">
        <v>0.205270439867375</v>
      </c>
      <c r="E151" s="62">
        <v>1.5618989284185449E-2</v>
      </c>
      <c r="F151" s="63">
        <v>18.575412986919297</v>
      </c>
      <c r="G151" s="60">
        <v>7.2846826359867067E-3</v>
      </c>
      <c r="H151" s="64">
        <v>8</v>
      </c>
      <c r="L151" s="8"/>
    </row>
    <row r="152" spans="1:12" ht="15.6" x14ac:dyDescent="0.3">
      <c r="A152" s="24" t="s">
        <v>277</v>
      </c>
      <c r="B152" s="59">
        <v>7.8024390806601188E-2</v>
      </c>
      <c r="C152" s="60">
        <v>1.5798783206644122E-2</v>
      </c>
      <c r="D152" s="61">
        <v>0.25481957453680198</v>
      </c>
      <c r="E152" s="62">
        <v>1.9389173651415639E-2</v>
      </c>
      <c r="F152" s="63">
        <v>14.9622457344857</v>
      </c>
      <c r="G152" s="60">
        <v>5.8677140462033324E-3</v>
      </c>
      <c r="H152" s="64">
        <v>6</v>
      </c>
      <c r="L152" s="8"/>
    </row>
    <row r="153" spans="1:12" ht="15.6" x14ac:dyDescent="0.3">
      <c r="A153" s="25" t="s">
        <v>97</v>
      </c>
      <c r="B153" s="78" t="s">
        <v>164</v>
      </c>
      <c r="C153" s="79" t="s">
        <v>164</v>
      </c>
      <c r="D153" s="80" t="s">
        <v>164</v>
      </c>
      <c r="E153" s="79" t="s">
        <v>164</v>
      </c>
      <c r="F153" s="81" t="s">
        <v>164</v>
      </c>
      <c r="G153" s="79" t="s">
        <v>164</v>
      </c>
      <c r="H153" s="129" t="s">
        <v>164</v>
      </c>
      <c r="I153" s="123"/>
      <c r="J153" s="123"/>
      <c r="K153" s="123"/>
      <c r="L153" s="8"/>
    </row>
    <row r="154" spans="1:12" ht="15.6" x14ac:dyDescent="0.3">
      <c r="A154" s="24" t="s">
        <v>278</v>
      </c>
      <c r="B154" s="59">
        <v>1.5113064439545298</v>
      </c>
      <c r="C154" s="60">
        <v>0.30601716488918485</v>
      </c>
      <c r="D154" s="61">
        <v>4.96352646232849</v>
      </c>
      <c r="E154" s="62">
        <v>0.3776737979271082</v>
      </c>
      <c r="F154" s="63">
        <v>1215.2117038813199</v>
      </c>
      <c r="G154" s="60">
        <v>0.47656714844218562</v>
      </c>
      <c r="H154" s="64">
        <v>139</v>
      </c>
      <c r="L154" s="8"/>
    </row>
    <row r="155" spans="1:12" ht="15.6" x14ac:dyDescent="0.3">
      <c r="A155" s="27" t="s">
        <v>279</v>
      </c>
      <c r="B155" s="59">
        <v>3.2770696340600698</v>
      </c>
      <c r="C155" s="60">
        <v>0.66355805109613697</v>
      </c>
      <c r="D155" s="61">
        <v>7.8902154099180297</v>
      </c>
      <c r="E155" s="62">
        <v>0.60036501123614294</v>
      </c>
      <c r="F155" s="63">
        <v>1307.0862532499198</v>
      </c>
      <c r="G155" s="60">
        <v>0.51259740709354606</v>
      </c>
      <c r="H155" s="64">
        <v>301</v>
      </c>
      <c r="L155" s="8"/>
    </row>
    <row r="156" spans="1:12" ht="15.6" x14ac:dyDescent="0.3">
      <c r="A156" s="27" t="s">
        <v>254</v>
      </c>
      <c r="B156" s="59">
        <v>0.15025683985393401</v>
      </c>
      <c r="C156" s="60">
        <v>3.0424784014679011E-2</v>
      </c>
      <c r="D156" s="61">
        <v>0.28862196016971398</v>
      </c>
      <c r="E156" s="62">
        <v>2.196119083675158E-2</v>
      </c>
      <c r="F156" s="63">
        <v>27.629598416044598</v>
      </c>
      <c r="G156" s="60">
        <v>1.0835444464270115E-2</v>
      </c>
      <c r="H156" s="64">
        <v>13</v>
      </c>
      <c r="L156" s="8"/>
    </row>
    <row r="157" spans="1:12" ht="15.6" x14ac:dyDescent="0.3">
      <c r="A157" s="25" t="s">
        <v>98</v>
      </c>
      <c r="B157" s="78" t="s">
        <v>164</v>
      </c>
      <c r="C157" s="79" t="s">
        <v>164</v>
      </c>
      <c r="D157" s="80" t="s">
        <v>164</v>
      </c>
      <c r="E157" s="79" t="s">
        <v>164</v>
      </c>
      <c r="F157" s="81" t="s">
        <v>164</v>
      </c>
      <c r="G157" s="79" t="s">
        <v>164</v>
      </c>
      <c r="H157" s="129" t="s">
        <v>164</v>
      </c>
      <c r="I157" s="123"/>
      <c r="J157" s="123"/>
      <c r="K157" s="123"/>
      <c r="L157" s="8"/>
    </row>
    <row r="158" spans="1:12" ht="15.6" x14ac:dyDescent="0.3">
      <c r="A158" s="24" t="s">
        <v>280</v>
      </c>
      <c r="B158" s="59">
        <v>0.31168535805386899</v>
      </c>
      <c r="C158" s="62">
        <v>6.3111667385959441E-2</v>
      </c>
      <c r="D158" s="61">
        <v>0.88541653719317293</v>
      </c>
      <c r="E158" s="62">
        <v>6.7371178311869243E-2</v>
      </c>
      <c r="F158" s="63">
        <v>170.03817832846599</v>
      </c>
      <c r="G158" s="62">
        <v>6.6683533011968832E-2</v>
      </c>
      <c r="H158" s="64">
        <v>21</v>
      </c>
      <c r="L158" s="8"/>
    </row>
    <row r="159" spans="1:12" ht="15.6" x14ac:dyDescent="0.3">
      <c r="A159" s="27" t="s">
        <v>281</v>
      </c>
      <c r="B159" s="59">
        <v>0.24576124386464099</v>
      </c>
      <c r="C159" s="62">
        <v>4.9763010928682135E-2</v>
      </c>
      <c r="D159" s="61">
        <v>0.72910317494380794</v>
      </c>
      <c r="E159" s="62">
        <v>5.5477323884874044E-2</v>
      </c>
      <c r="F159" s="63">
        <v>145.449191626073</v>
      </c>
      <c r="G159" s="62">
        <v>5.7040519174614703E-2</v>
      </c>
      <c r="H159" s="64">
        <v>21</v>
      </c>
      <c r="L159" s="8"/>
    </row>
    <row r="160" spans="1:12" ht="15.6" x14ac:dyDescent="0.3">
      <c r="A160" s="27" t="s">
        <v>282</v>
      </c>
      <c r="B160" s="59">
        <v>0.74212135103885901</v>
      </c>
      <c r="C160" s="62">
        <v>0.15026857905429261</v>
      </c>
      <c r="D160" s="61">
        <v>2.3135967372103399</v>
      </c>
      <c r="E160" s="62">
        <v>0.17604114196745607</v>
      </c>
      <c r="F160" s="63">
        <v>392.41461402687196</v>
      </c>
      <c r="G160" s="62">
        <v>0.15389245595357698</v>
      </c>
      <c r="H160" s="64">
        <v>70</v>
      </c>
      <c r="L160" s="8"/>
    </row>
    <row r="161" spans="1:12" ht="15.6" x14ac:dyDescent="0.3">
      <c r="A161" s="30" t="s">
        <v>283</v>
      </c>
      <c r="B161" s="59">
        <v>1.0576193685156701</v>
      </c>
      <c r="C161" s="62">
        <v>0.21415225348883174</v>
      </c>
      <c r="D161" s="61">
        <v>3.0700882149172002</v>
      </c>
      <c r="E161" s="62">
        <v>0.23360243667464886</v>
      </c>
      <c r="F161" s="63">
        <v>556.53394595320992</v>
      </c>
      <c r="G161" s="62">
        <v>0.21825480678558476</v>
      </c>
      <c r="H161" s="64">
        <v>90</v>
      </c>
      <c r="L161" s="8"/>
    </row>
    <row r="162" spans="1:12" ht="15.6" x14ac:dyDescent="0.3">
      <c r="A162" s="30" t="s">
        <v>284</v>
      </c>
      <c r="B162" s="59">
        <v>0.99020265893860893</v>
      </c>
      <c r="C162" s="62">
        <v>0.20050136857832543</v>
      </c>
      <c r="D162" s="61">
        <v>2.4818611217110997</v>
      </c>
      <c r="E162" s="62">
        <v>0.18884434743691117</v>
      </c>
      <c r="F162" s="63">
        <v>541.13364294399798</v>
      </c>
      <c r="G162" s="62">
        <v>0.21221530069228062</v>
      </c>
      <c r="H162" s="64">
        <v>96</v>
      </c>
      <c r="L162" s="8"/>
    </row>
    <row r="163" spans="1:12" ht="15.6" x14ac:dyDescent="0.3">
      <c r="A163" s="42" t="s">
        <v>285</v>
      </c>
      <c r="B163" s="66">
        <v>1.07365468171431</v>
      </c>
      <c r="C163" s="67">
        <v>0.21739916684832084</v>
      </c>
      <c r="D163" s="68">
        <v>2.3664843678044898</v>
      </c>
      <c r="E163" s="69">
        <v>0.18006535186367734</v>
      </c>
      <c r="F163" s="70">
        <v>643.70407289197897</v>
      </c>
      <c r="G163" s="67">
        <v>0.25244014148230326</v>
      </c>
      <c r="H163" s="71">
        <v>112</v>
      </c>
      <c r="I163" s="123"/>
      <c r="J163" s="123"/>
      <c r="K163" s="123"/>
      <c r="L163" s="8"/>
    </row>
    <row r="164" spans="1:12" ht="15.6" x14ac:dyDescent="0.3">
      <c r="A164" s="31" t="s">
        <v>286</v>
      </c>
      <c r="B164" s="59">
        <v>0.58619814978978302</v>
      </c>
      <c r="C164" s="62">
        <v>0.11869644080426632</v>
      </c>
      <c r="D164" s="61">
        <v>1.2817358569295099</v>
      </c>
      <c r="E164" s="62">
        <v>9.7527041046303553E-2</v>
      </c>
      <c r="F164" s="63">
        <v>376.481468008229</v>
      </c>
      <c r="G164" s="62">
        <v>0.14764398588077787</v>
      </c>
      <c r="H164" s="64">
        <v>61</v>
      </c>
      <c r="L164" s="8"/>
    </row>
    <row r="165" spans="1:12" ht="15.6" x14ac:dyDescent="0.3">
      <c r="A165" s="31" t="s">
        <v>287</v>
      </c>
      <c r="B165" s="59">
        <v>0.35048781354308095</v>
      </c>
      <c r="C165" s="62">
        <v>7.0968589763976297E-2</v>
      </c>
      <c r="D165" s="61">
        <v>0.76431537827918394</v>
      </c>
      <c r="E165" s="62">
        <v>5.8156613834869468E-2</v>
      </c>
      <c r="F165" s="63">
        <v>167.59907528565498</v>
      </c>
      <c r="G165" s="62">
        <v>6.5726994839931413E-2</v>
      </c>
      <c r="H165" s="64">
        <v>35</v>
      </c>
      <c r="L165" s="8"/>
    </row>
    <row r="166" spans="1:12" ht="15.6" x14ac:dyDescent="0.3">
      <c r="A166" s="31" t="s">
        <v>288</v>
      </c>
      <c r="B166" s="59">
        <v>0.1369687183814462</v>
      </c>
      <c r="C166" s="62">
        <v>2.7734136280078231E-2</v>
      </c>
      <c r="D166" s="61">
        <v>0.32043313259580108</v>
      </c>
      <c r="E166" s="62">
        <v>2.4381696982504714E-2</v>
      </c>
      <c r="F166" s="63">
        <v>99.623529598095089</v>
      </c>
      <c r="G166" s="62">
        <v>3.9069160761594002E-2</v>
      </c>
      <c r="H166" s="64">
        <v>16</v>
      </c>
      <c r="L166" s="8"/>
    </row>
    <row r="167" spans="1:12" ht="15.6" x14ac:dyDescent="0.3">
      <c r="A167" s="32" t="s">
        <v>289</v>
      </c>
      <c r="B167" s="59">
        <v>9.1704983542427496E-2</v>
      </c>
      <c r="C167" s="62">
        <v>1.856890055760746E-2</v>
      </c>
      <c r="D167" s="61">
        <v>0.19767588685880297</v>
      </c>
      <c r="E167" s="62">
        <v>1.5041121169635177E-2</v>
      </c>
      <c r="F167" s="63">
        <v>18.009136721717098</v>
      </c>
      <c r="G167" s="62">
        <v>7.0626072033061656E-3</v>
      </c>
      <c r="H167" s="64">
        <v>10</v>
      </c>
      <c r="L167" s="8"/>
    </row>
    <row r="168" spans="1:12" ht="15.6" x14ac:dyDescent="0.3">
      <c r="A168" s="33" t="s">
        <v>277</v>
      </c>
      <c r="B168" s="59">
        <v>7.2164214927702197E-2</v>
      </c>
      <c r="C168" s="62">
        <v>1.461218440969847E-2</v>
      </c>
      <c r="D168" s="61">
        <v>0.25269006471355798</v>
      </c>
      <c r="E168" s="62">
        <v>1.9227139648218171E-2</v>
      </c>
      <c r="F168" s="63">
        <v>9.5581998344931893</v>
      </c>
      <c r="G168" s="62">
        <v>3.7484201516626049E-3</v>
      </c>
      <c r="H168" s="64">
        <v>7</v>
      </c>
      <c r="L168" s="8"/>
    </row>
    <row r="169" spans="1:12" ht="15.6" x14ac:dyDescent="0.3">
      <c r="A169" s="33" t="s">
        <v>290</v>
      </c>
      <c r="B169" s="59">
        <v>0.35371905727243902</v>
      </c>
      <c r="C169" s="62">
        <v>7.1622868748281263E-2</v>
      </c>
      <c r="D169" s="61">
        <v>0.84544772706375193</v>
      </c>
      <c r="E169" s="62">
        <v>6.4329959042711882E-2</v>
      </c>
      <c r="F169" s="63">
        <v>73.086573220479494</v>
      </c>
      <c r="G169" s="62">
        <v>2.8662215544705247E-2</v>
      </c>
      <c r="H169" s="64">
        <v>26</v>
      </c>
      <c r="L169" s="8"/>
    </row>
    <row r="170" spans="1:12" ht="15.6" x14ac:dyDescent="0.3">
      <c r="A170" s="25" t="s">
        <v>291</v>
      </c>
      <c r="B170" s="78" t="s">
        <v>164</v>
      </c>
      <c r="C170" s="79" t="s">
        <v>164</v>
      </c>
      <c r="D170" s="80" t="s">
        <v>164</v>
      </c>
      <c r="E170" s="79" t="s">
        <v>164</v>
      </c>
      <c r="F170" s="81" t="s">
        <v>164</v>
      </c>
      <c r="G170" s="79" t="s">
        <v>164</v>
      </c>
      <c r="H170" s="129" t="s">
        <v>164</v>
      </c>
      <c r="I170" s="123"/>
      <c r="J170" s="123"/>
      <c r="K170" s="123"/>
      <c r="L170" s="8"/>
    </row>
    <row r="171" spans="1:12" ht="15.6" x14ac:dyDescent="0.3">
      <c r="A171" s="31" t="s">
        <v>292</v>
      </c>
      <c r="B171" s="59">
        <v>0.34523555759060498</v>
      </c>
      <c r="C171" s="60">
        <v>6.9905085745794932E-2</v>
      </c>
      <c r="D171" s="61">
        <v>0.85574296983343501</v>
      </c>
      <c r="E171" s="62">
        <v>6.5113322134843707E-2</v>
      </c>
      <c r="F171" s="63">
        <v>239.507114863217</v>
      </c>
      <c r="G171" s="60">
        <v>9.3927027198156085E-2</v>
      </c>
      <c r="H171" s="64">
        <v>27</v>
      </c>
      <c r="I171" s="124"/>
      <c r="J171" s="124"/>
      <c r="K171" s="124"/>
      <c r="L171" s="124"/>
    </row>
    <row r="172" spans="1:12" ht="15.6" x14ac:dyDescent="0.3">
      <c r="A172" s="31" t="s">
        <v>293</v>
      </c>
      <c r="B172" s="59">
        <v>1.41690248918379</v>
      </c>
      <c r="C172" s="60">
        <v>0.28690176264311473</v>
      </c>
      <c r="D172" s="61">
        <v>3.4287251499906999</v>
      </c>
      <c r="E172" s="62">
        <v>0.26089105382500549</v>
      </c>
      <c r="F172" s="63">
        <v>870.1534828885799</v>
      </c>
      <c r="G172" s="60">
        <v>0.34124635462509162</v>
      </c>
      <c r="H172" s="64">
        <v>134</v>
      </c>
      <c r="L172" s="8"/>
    </row>
    <row r="173" spans="1:12" ht="15.6" x14ac:dyDescent="0.3">
      <c r="A173" s="31" t="s">
        <v>294</v>
      </c>
      <c r="B173" s="59">
        <v>0.44322699430038498</v>
      </c>
      <c r="C173" s="60">
        <v>8.9746899935959981E-2</v>
      </c>
      <c r="D173" s="61">
        <v>1.4473025554917398</v>
      </c>
      <c r="E173" s="62">
        <v>0.11012498009847412</v>
      </c>
      <c r="F173" s="63">
        <v>107.181160497013</v>
      </c>
      <c r="G173" s="60">
        <v>4.2033021786773539E-2</v>
      </c>
      <c r="H173" s="64">
        <v>26</v>
      </c>
      <c r="L173" s="8"/>
    </row>
    <row r="174" spans="1:12" ht="15.6" x14ac:dyDescent="0.3">
      <c r="A174" s="31" t="s">
        <v>295</v>
      </c>
      <c r="B174" s="59">
        <v>0.29194413216722598</v>
      </c>
      <c r="C174" s="60">
        <v>5.9114361610262477E-2</v>
      </c>
      <c r="D174" s="61">
        <v>1.0613352713548101</v>
      </c>
      <c r="E174" s="62">
        <v>8.0756801811937493E-2</v>
      </c>
      <c r="F174" s="63">
        <v>152.78345297307598</v>
      </c>
      <c r="G174" s="60">
        <v>5.9916781808448179E-2</v>
      </c>
      <c r="H174" s="64">
        <v>28</v>
      </c>
      <c r="L174" s="8"/>
    </row>
    <row r="175" spans="1:12" ht="30.6" x14ac:dyDescent="0.3">
      <c r="A175" s="31" t="s">
        <v>296</v>
      </c>
      <c r="B175" s="88">
        <v>0.99286289476039902</v>
      </c>
      <c r="C175" s="89">
        <v>0.20104002692083256</v>
      </c>
      <c r="D175" s="90">
        <v>2.4016566626826501</v>
      </c>
      <c r="E175" s="91">
        <v>0.18274160518664551</v>
      </c>
      <c r="F175" s="92">
        <v>551.64917305498898</v>
      </c>
      <c r="G175" s="89">
        <v>0.21633915514771987</v>
      </c>
      <c r="H175" s="93">
        <v>98</v>
      </c>
      <c r="L175" s="8"/>
    </row>
    <row r="176" spans="1:12" ht="15.6" x14ac:dyDescent="0.3">
      <c r="A176" s="31" t="s">
        <v>297</v>
      </c>
      <c r="B176" s="59">
        <v>0.19653771923559901</v>
      </c>
      <c r="C176" s="60">
        <v>3.9795976438034793E-2</v>
      </c>
      <c r="D176" s="61">
        <v>0.78511990847958102</v>
      </c>
      <c r="E176" s="62">
        <v>5.9739626637260602E-2</v>
      </c>
      <c r="F176" s="63">
        <v>94.470092480925302</v>
      </c>
      <c r="G176" s="60">
        <v>3.7048147613217036E-2</v>
      </c>
      <c r="H176" s="64">
        <v>25</v>
      </c>
      <c r="L176" s="8"/>
    </row>
    <row r="177" spans="1:12" ht="15.6" x14ac:dyDescent="0.3">
      <c r="A177" s="31" t="s">
        <v>298</v>
      </c>
      <c r="B177" s="59">
        <v>1.0732238511907901</v>
      </c>
      <c r="C177" s="60">
        <v>0.21731193005006413</v>
      </c>
      <c r="D177" s="61">
        <v>2.7713901084827302</v>
      </c>
      <c r="E177" s="62">
        <v>0.21087455375774783</v>
      </c>
      <c r="F177" s="63">
        <v>558.05215065931907</v>
      </c>
      <c r="G177" s="60">
        <v>0.21885019809495992</v>
      </c>
      <c r="H177" s="64">
        <v>102</v>
      </c>
      <c r="L177" s="8"/>
    </row>
    <row r="178" spans="1:12" ht="15.6" x14ac:dyDescent="0.3">
      <c r="A178" s="31" t="s">
        <v>299</v>
      </c>
      <c r="B178" s="59">
        <v>3.8357220928005697E-2</v>
      </c>
      <c r="C178" s="60">
        <v>7.7667689755245737E-3</v>
      </c>
      <c r="D178" s="61">
        <v>0.11820546187338199</v>
      </c>
      <c r="E178" s="62">
        <v>8.9942314320825001E-3</v>
      </c>
      <c r="F178" s="63">
        <v>23.878283442616997</v>
      </c>
      <c r="G178" s="60">
        <v>9.3642987584767311E-3</v>
      </c>
      <c r="H178" s="64">
        <v>5</v>
      </c>
      <c r="L178" s="8"/>
    </row>
    <row r="179" spans="1:12" ht="15.6" x14ac:dyDescent="0.3">
      <c r="A179" s="31" t="s">
        <v>300</v>
      </c>
      <c r="B179" s="59">
        <v>0.34244246723479199</v>
      </c>
      <c r="C179" s="60">
        <v>6.933952632838869E-2</v>
      </c>
      <c r="D179" s="61">
        <v>0.70943734656802704</v>
      </c>
      <c r="E179" s="62">
        <v>5.3980954690827365E-2</v>
      </c>
      <c r="F179" s="63">
        <v>74.898172740140794</v>
      </c>
      <c r="G179" s="60">
        <v>2.937266691251773E-2</v>
      </c>
      <c r="H179" s="64">
        <v>32</v>
      </c>
      <c r="L179" s="8"/>
    </row>
    <row r="180" spans="1:12" ht="15.6" x14ac:dyDescent="0.3">
      <c r="A180" s="31" t="s">
        <v>301</v>
      </c>
      <c r="B180" s="59">
        <v>0.44542404081486597</v>
      </c>
      <c r="C180" s="60">
        <v>9.0191769305888611E-2</v>
      </c>
      <c r="D180" s="61">
        <v>1.0431236139225499</v>
      </c>
      <c r="E180" s="62">
        <v>7.9371080212346679E-2</v>
      </c>
      <c r="F180" s="63">
        <v>91.095709942196493</v>
      </c>
      <c r="G180" s="60">
        <v>3.5724822748011378E-2</v>
      </c>
      <c r="H180" s="64">
        <v>36</v>
      </c>
      <c r="L180" s="8"/>
    </row>
    <row r="181" spans="1:12" ht="15.6" x14ac:dyDescent="0.3">
      <c r="A181" s="25" t="s">
        <v>302</v>
      </c>
      <c r="B181" s="78" t="s">
        <v>164</v>
      </c>
      <c r="C181" s="79"/>
      <c r="D181" s="80" t="s">
        <v>164</v>
      </c>
      <c r="E181" s="79" t="s">
        <v>164</v>
      </c>
      <c r="F181" s="81" t="s">
        <v>164</v>
      </c>
      <c r="G181" s="79" t="s">
        <v>164</v>
      </c>
      <c r="H181" s="129" t="s">
        <v>164</v>
      </c>
      <c r="I181" s="123"/>
      <c r="J181" s="123"/>
      <c r="K181" s="123"/>
      <c r="L181" s="8"/>
    </row>
    <row r="182" spans="1:12" ht="15.6" x14ac:dyDescent="0.3">
      <c r="A182" s="27" t="s">
        <v>303</v>
      </c>
      <c r="B182" s="59">
        <v>3.7413322287986599</v>
      </c>
      <c r="C182" s="60">
        <v>0.75756434847832055</v>
      </c>
      <c r="D182" s="61">
        <v>9.4406405268805784</v>
      </c>
      <c r="E182" s="62">
        <v>0.71833656770289966</v>
      </c>
      <c r="F182" s="63">
        <v>1878.0224813258999</v>
      </c>
      <c r="G182" s="60">
        <v>0.73650032811337196</v>
      </c>
      <c r="H182" s="64">
        <v>355</v>
      </c>
      <c r="L182" s="8"/>
    </row>
    <row r="183" spans="1:12" ht="15.6" x14ac:dyDescent="0.3">
      <c r="A183" s="27" t="s">
        <v>304</v>
      </c>
      <c r="B183" s="59">
        <v>1.04150518043139</v>
      </c>
      <c r="C183" s="60">
        <v>0.21088936913353226</v>
      </c>
      <c r="D183" s="61">
        <v>3.0980099390851499</v>
      </c>
      <c r="E183" s="62">
        <v>0.2357269954316572</v>
      </c>
      <c r="F183" s="63">
        <v>632.01017746034802</v>
      </c>
      <c r="G183" s="60">
        <v>0.24785416985099504</v>
      </c>
      <c r="H183" s="64">
        <v>87</v>
      </c>
      <c r="L183" s="8"/>
    </row>
    <row r="184" spans="1:12" ht="15.6" x14ac:dyDescent="0.3">
      <c r="A184" s="27" t="s">
        <v>305</v>
      </c>
      <c r="B184" s="59">
        <v>0.15579550863847097</v>
      </c>
      <c r="C184" s="60">
        <v>3.1546282388145365E-2</v>
      </c>
      <c r="D184" s="61">
        <v>0.60371336645049489</v>
      </c>
      <c r="E184" s="62">
        <v>4.5936436865445032E-2</v>
      </c>
      <c r="F184" s="63">
        <v>39.894896761038602</v>
      </c>
      <c r="G184" s="60">
        <v>1.5645502035635729E-2</v>
      </c>
      <c r="H184" s="64">
        <v>11</v>
      </c>
      <c r="L184" s="8"/>
    </row>
    <row r="185" spans="1:12" ht="15.6" x14ac:dyDescent="0.3">
      <c r="A185" s="25" t="s">
        <v>101</v>
      </c>
      <c r="B185" s="78" t="s">
        <v>164</v>
      </c>
      <c r="C185" s="79" t="s">
        <v>164</v>
      </c>
      <c r="D185" s="80" t="s">
        <v>164</v>
      </c>
      <c r="E185" s="79" t="s">
        <v>164</v>
      </c>
      <c r="F185" s="81" t="s">
        <v>164</v>
      </c>
      <c r="G185" s="79" t="s">
        <v>164</v>
      </c>
      <c r="H185" s="129" t="s">
        <v>164</v>
      </c>
      <c r="I185" s="123"/>
      <c r="J185" s="123"/>
      <c r="K185" s="123"/>
      <c r="L185" s="8"/>
    </row>
    <row r="186" spans="1:12" ht="15.6" x14ac:dyDescent="0.3">
      <c r="A186" s="27" t="s">
        <v>306</v>
      </c>
      <c r="B186" s="59">
        <v>2.9820473602304798</v>
      </c>
      <c r="C186" s="60">
        <v>0.60382041140192799</v>
      </c>
      <c r="D186" s="61">
        <v>6.9898267070738296</v>
      </c>
      <c r="E186" s="62">
        <v>0.5318546036469578</v>
      </c>
      <c r="F186" s="63">
        <v>1606.61465870508</v>
      </c>
      <c r="G186" s="60">
        <v>0.63006286402527212</v>
      </c>
      <c r="H186" s="64">
        <v>295</v>
      </c>
      <c r="L186" s="8"/>
    </row>
    <row r="187" spans="1:12" ht="15.6" x14ac:dyDescent="0.3">
      <c r="A187" s="27" t="s">
        <v>307</v>
      </c>
      <c r="B187" s="59">
        <v>0.9143945502639369</v>
      </c>
      <c r="C187" s="60">
        <v>0.18515134966916746</v>
      </c>
      <c r="D187" s="61">
        <v>2.4791331779811498</v>
      </c>
      <c r="E187" s="62">
        <v>0.18863677870995038</v>
      </c>
      <c r="F187" s="63">
        <v>555.59515906515003</v>
      </c>
      <c r="G187" s="60">
        <v>0.2178866446054406</v>
      </c>
      <c r="H187" s="64">
        <v>73</v>
      </c>
      <c r="L187" s="8"/>
    </row>
    <row r="188" spans="1:12" ht="15.6" x14ac:dyDescent="0.3">
      <c r="A188" s="27" t="s">
        <v>308</v>
      </c>
      <c r="B188" s="59">
        <v>0.58774128899713995</v>
      </c>
      <c r="C188" s="60">
        <v>0.11900890363214196</v>
      </c>
      <c r="D188" s="61">
        <v>2.3466181248224802</v>
      </c>
      <c r="E188" s="62">
        <v>0.17855373315981765</v>
      </c>
      <c r="F188" s="63">
        <v>260.43516116187999</v>
      </c>
      <c r="G188" s="60">
        <v>0.10213433734433446</v>
      </c>
      <c r="H188" s="64">
        <v>48</v>
      </c>
      <c r="L188" s="8"/>
    </row>
    <row r="189" spans="1:12" ht="15.6" x14ac:dyDescent="0.3">
      <c r="A189" s="27" t="s">
        <v>309</v>
      </c>
      <c r="B189" s="59">
        <v>0.26979545353003997</v>
      </c>
      <c r="C189" s="60">
        <v>5.4629582319003639E-2</v>
      </c>
      <c r="D189" s="61">
        <v>0.71009290503337896</v>
      </c>
      <c r="E189" s="62">
        <v>5.403083601154799E-2</v>
      </c>
      <c r="F189" s="63">
        <v>95.828577647231199</v>
      </c>
      <c r="G189" s="60">
        <v>3.7580902029455479E-2</v>
      </c>
      <c r="H189" s="64">
        <v>21</v>
      </c>
      <c r="L189" s="8"/>
    </row>
    <row r="190" spans="1:12" ht="15.6" x14ac:dyDescent="0.3">
      <c r="A190" s="27" t="s">
        <v>310</v>
      </c>
      <c r="B190" s="59">
        <v>0.18465426484692399</v>
      </c>
      <c r="C190" s="60">
        <v>3.7389752977757075E-2</v>
      </c>
      <c r="D190" s="61">
        <v>0.61669291750538502</v>
      </c>
      <c r="E190" s="62">
        <v>4.692404847172818E-2</v>
      </c>
      <c r="F190" s="63">
        <v>31.453998967945697</v>
      </c>
      <c r="G190" s="60">
        <v>1.2335251995500267E-2</v>
      </c>
      <c r="H190" s="64">
        <v>16</v>
      </c>
      <c r="L190" s="8"/>
    </row>
    <row r="191" spans="1:12" ht="15.6" x14ac:dyDescent="0.3">
      <c r="A191" s="25" t="s">
        <v>311</v>
      </c>
      <c r="B191" s="78" t="s">
        <v>164</v>
      </c>
      <c r="C191" s="79" t="s">
        <v>164</v>
      </c>
      <c r="D191" s="80" t="s">
        <v>164</v>
      </c>
      <c r="E191" s="79" t="s">
        <v>164</v>
      </c>
      <c r="F191" s="81" t="s">
        <v>164</v>
      </c>
      <c r="G191" s="79" t="s">
        <v>164</v>
      </c>
      <c r="H191" s="129" t="s">
        <v>164</v>
      </c>
      <c r="I191" s="123"/>
      <c r="J191" s="123"/>
      <c r="K191" s="123"/>
      <c r="L191" s="8"/>
    </row>
    <row r="192" spans="1:12" ht="15.6" x14ac:dyDescent="0.3">
      <c r="A192" s="22" t="s">
        <v>312</v>
      </c>
      <c r="B192" s="59">
        <v>0.64653518802794496</v>
      </c>
      <c r="C192" s="60">
        <v>0.13091379715400753</v>
      </c>
      <c r="D192" s="61">
        <v>1.8399150112792</v>
      </c>
      <c r="E192" s="62">
        <v>0.13999878825002329</v>
      </c>
      <c r="F192" s="63">
        <v>107.275673868488</v>
      </c>
      <c r="G192" s="60">
        <v>4.2070086907023484E-2</v>
      </c>
      <c r="H192" s="64">
        <v>22</v>
      </c>
      <c r="L192" s="8"/>
    </row>
    <row r="193" spans="1:12" ht="15.6" x14ac:dyDescent="0.3">
      <c r="A193" s="22" t="s">
        <v>313</v>
      </c>
      <c r="B193" s="59">
        <v>4.29209772984058</v>
      </c>
      <c r="C193" s="60">
        <v>0.86908620284599147</v>
      </c>
      <c r="D193" s="61">
        <v>11.302448821137</v>
      </c>
      <c r="E193" s="62">
        <v>0.8600012117499769</v>
      </c>
      <c r="F193" s="63">
        <v>2442.6518816787998</v>
      </c>
      <c r="G193" s="60">
        <v>0.9579299130929797</v>
      </c>
      <c r="H193" s="64">
        <v>431</v>
      </c>
      <c r="L193" s="8"/>
    </row>
    <row r="194" spans="1:12" ht="15.6" x14ac:dyDescent="0.3">
      <c r="A194" s="25" t="s">
        <v>103</v>
      </c>
      <c r="B194" s="78" t="s">
        <v>164</v>
      </c>
      <c r="C194" s="79" t="s">
        <v>164</v>
      </c>
      <c r="D194" s="80" t="s">
        <v>164</v>
      </c>
      <c r="E194" s="79" t="s">
        <v>164</v>
      </c>
      <c r="F194" s="81" t="s">
        <v>164</v>
      </c>
      <c r="G194" s="79" t="s">
        <v>164</v>
      </c>
      <c r="H194" s="129" t="s">
        <v>164</v>
      </c>
      <c r="I194" s="123"/>
      <c r="J194" s="123"/>
      <c r="K194" s="123"/>
      <c r="L194" s="8"/>
    </row>
    <row r="195" spans="1:12" ht="15.6" x14ac:dyDescent="0.3">
      <c r="A195" s="42" t="s">
        <v>314</v>
      </c>
      <c r="B195" s="66">
        <v>2.1209357568227403</v>
      </c>
      <c r="C195" s="67">
        <v>0.42945806908404877</v>
      </c>
      <c r="D195" s="68">
        <v>5.8002984864546301</v>
      </c>
      <c r="E195" s="69">
        <v>0.44134362435986957</v>
      </c>
      <c r="F195" s="70">
        <v>1206.6219122865</v>
      </c>
      <c r="G195" s="67">
        <v>0.47319850701700744</v>
      </c>
      <c r="H195" s="71">
        <v>177</v>
      </c>
      <c r="I195" s="123"/>
      <c r="J195" s="123"/>
      <c r="K195" s="123"/>
      <c r="L195" s="8"/>
    </row>
    <row r="196" spans="1:12" ht="15.6" x14ac:dyDescent="0.3">
      <c r="A196" s="21" t="s">
        <v>315</v>
      </c>
      <c r="B196" s="59">
        <v>0.31031051580908497</v>
      </c>
      <c r="C196" s="60">
        <v>6.2833282199684579E-2</v>
      </c>
      <c r="D196" s="61">
        <v>0.76114951729242697</v>
      </c>
      <c r="E196" s="62">
        <v>5.791572406594158E-2</v>
      </c>
      <c r="F196" s="63">
        <v>166.74736859293401</v>
      </c>
      <c r="G196" s="60">
        <v>6.5392982726187987E-2</v>
      </c>
      <c r="H196" s="64">
        <v>27</v>
      </c>
      <c r="L196" s="8"/>
    </row>
    <row r="197" spans="1:12" ht="30.6" x14ac:dyDescent="0.3">
      <c r="A197" s="21" t="s">
        <v>316</v>
      </c>
      <c r="B197" s="59">
        <v>0.36045132832274102</v>
      </c>
      <c r="C197" s="60">
        <v>7.2986053897342223E-2</v>
      </c>
      <c r="D197" s="61">
        <v>0.99438954082169095</v>
      </c>
      <c r="E197" s="62">
        <v>7.5662913727056233E-2</v>
      </c>
      <c r="F197" s="63">
        <v>59.802204144371096</v>
      </c>
      <c r="G197" s="60">
        <v>2.3452511038705184E-2</v>
      </c>
      <c r="H197" s="64">
        <v>19</v>
      </c>
      <c r="L197" s="8"/>
    </row>
    <row r="198" spans="1:12" ht="15.6" x14ac:dyDescent="0.3">
      <c r="A198" s="21" t="s">
        <v>317</v>
      </c>
      <c r="B198" s="59">
        <v>0.20578710944375297</v>
      </c>
      <c r="C198" s="60">
        <v>4.1668840925429391E-2</v>
      </c>
      <c r="D198" s="61">
        <v>0.49141021025353698</v>
      </c>
      <c r="E198" s="62">
        <v>3.7391310765682265E-2</v>
      </c>
      <c r="F198" s="63">
        <v>20.9502064209798</v>
      </c>
      <c r="G198" s="60">
        <v>8.2160006371174536E-3</v>
      </c>
      <c r="H198" s="64">
        <v>14</v>
      </c>
      <c r="L198" s="8"/>
    </row>
    <row r="199" spans="1:12" ht="15.6" x14ac:dyDescent="0.3">
      <c r="A199" s="21" t="s">
        <v>318</v>
      </c>
      <c r="B199" s="59">
        <v>0.23688678361144599</v>
      </c>
      <c r="C199" s="60">
        <v>4.7966064202577791E-2</v>
      </c>
      <c r="D199" s="61">
        <v>0.88630701974570991</v>
      </c>
      <c r="E199" s="62">
        <v>6.7438934962338826E-2</v>
      </c>
      <c r="F199" s="63">
        <v>95.123077076168897</v>
      </c>
      <c r="G199" s="60">
        <v>3.730422727862677E-2</v>
      </c>
      <c r="H199" s="64">
        <v>14</v>
      </c>
      <c r="L199" s="8"/>
    </row>
    <row r="200" spans="1:12" ht="15.6" x14ac:dyDescent="0.3">
      <c r="A200" s="21" t="s">
        <v>319</v>
      </c>
      <c r="B200" s="59">
        <v>0.93538419893332891</v>
      </c>
      <c r="C200" s="60">
        <v>0.18940144256298208</v>
      </c>
      <c r="D200" s="61">
        <v>2.2883503485157499</v>
      </c>
      <c r="E200" s="62">
        <v>0.17412014898502784</v>
      </c>
      <c r="F200" s="63">
        <v>804.70570364116998</v>
      </c>
      <c r="G200" s="60">
        <v>0.31557982966636067</v>
      </c>
      <c r="H200" s="64">
        <v>96</v>
      </c>
      <c r="L200" s="8"/>
    </row>
    <row r="201" spans="1:12" ht="15.6" x14ac:dyDescent="0.3">
      <c r="A201" s="21" t="s">
        <v>320</v>
      </c>
      <c r="B201" s="59">
        <v>7.2115820702379693E-2</v>
      </c>
      <c r="C201" s="60">
        <v>1.4602385296031323E-2</v>
      </c>
      <c r="D201" s="61">
        <v>0.37869184982551096</v>
      </c>
      <c r="E201" s="62">
        <v>2.8814591853822479E-2</v>
      </c>
      <c r="F201" s="63">
        <v>59.29335241087179</v>
      </c>
      <c r="G201" s="60">
        <v>2.3252955670007621E-2</v>
      </c>
      <c r="H201" s="64">
        <v>7</v>
      </c>
      <c r="L201" s="8"/>
    </row>
    <row r="202" spans="1:12" ht="15.6" x14ac:dyDescent="0.3">
      <c r="A202" s="34" t="s">
        <v>321</v>
      </c>
      <c r="B202" s="59">
        <v>2.757488896565</v>
      </c>
      <c r="C202" s="94">
        <v>0.55835064934429424</v>
      </c>
      <c r="D202" s="61">
        <v>7.2174609622766699</v>
      </c>
      <c r="E202" s="95">
        <v>0.54917525144711765</v>
      </c>
      <c r="F202" s="63">
        <v>1332.94268050355</v>
      </c>
      <c r="G202" s="94">
        <v>0.52273747056216524</v>
      </c>
      <c r="H202" s="64">
        <v>271</v>
      </c>
      <c r="L202" s="8"/>
    </row>
    <row r="203" spans="1:12" ht="15.6" x14ac:dyDescent="0.3">
      <c r="A203" s="34" t="s">
        <v>322</v>
      </c>
      <c r="B203" s="59">
        <v>6.0208264480793701E-2</v>
      </c>
      <c r="C203" s="94">
        <v>1.2191281571657902E-2</v>
      </c>
      <c r="D203" s="61">
        <v>0.124604383684931</v>
      </c>
      <c r="E203" s="95">
        <v>9.4811241930153386E-3</v>
      </c>
      <c r="F203" s="63">
        <v>10.362962757244299</v>
      </c>
      <c r="G203" s="94">
        <v>4.0640224208331058E-3</v>
      </c>
      <c r="H203" s="64">
        <v>5</v>
      </c>
      <c r="L203" s="8"/>
    </row>
    <row r="204" spans="1:12" ht="15.6" x14ac:dyDescent="0.3">
      <c r="A204" s="25" t="s">
        <v>323</v>
      </c>
      <c r="B204" s="78" t="s">
        <v>164</v>
      </c>
      <c r="C204" s="79" t="s">
        <v>164</v>
      </c>
      <c r="D204" s="80" t="s">
        <v>164</v>
      </c>
      <c r="E204" s="79" t="s">
        <v>164</v>
      </c>
      <c r="F204" s="81" t="s">
        <v>164</v>
      </c>
      <c r="G204" s="79" t="s">
        <v>164</v>
      </c>
      <c r="H204" s="129" t="s">
        <v>164</v>
      </c>
      <c r="K204" s="123"/>
      <c r="L204" s="8"/>
    </row>
    <row r="205" spans="1:12" ht="15.6" customHeight="1" x14ac:dyDescent="0.3">
      <c r="A205" s="21" t="s">
        <v>324</v>
      </c>
      <c r="B205" s="59" t="s">
        <v>325</v>
      </c>
      <c r="C205" s="60" t="s">
        <v>325</v>
      </c>
      <c r="D205" s="61" t="s">
        <v>325</v>
      </c>
      <c r="E205" s="95" t="s">
        <v>325</v>
      </c>
      <c r="F205" s="63">
        <v>639.78682415359401</v>
      </c>
      <c r="G205" s="94">
        <v>0.25090392186309757</v>
      </c>
      <c r="H205" s="64">
        <v>119</v>
      </c>
      <c r="L205" s="124"/>
    </row>
    <row r="206" spans="1:12" ht="15.6" customHeight="1" x14ac:dyDescent="0.3">
      <c r="A206" s="21" t="s">
        <v>326</v>
      </c>
      <c r="B206" s="59" t="s">
        <v>325</v>
      </c>
      <c r="C206" s="60" t="s">
        <v>325</v>
      </c>
      <c r="D206" s="61" t="s">
        <v>325</v>
      </c>
      <c r="E206" s="95" t="s">
        <v>325</v>
      </c>
      <c r="F206" s="63">
        <v>597.23547184995198</v>
      </c>
      <c r="G206" s="94">
        <v>0.23421664295939967</v>
      </c>
      <c r="H206" s="64">
        <v>323</v>
      </c>
      <c r="I206" s="3"/>
      <c r="J206" s="3"/>
      <c r="K206" s="3"/>
      <c r="L206" s="126"/>
    </row>
    <row r="207" spans="1:12" ht="15.6" customHeight="1" x14ac:dyDescent="0.3">
      <c r="A207" s="21" t="s">
        <v>327</v>
      </c>
      <c r="B207" s="59" t="s">
        <v>325</v>
      </c>
      <c r="C207" s="60" t="s">
        <v>325</v>
      </c>
      <c r="D207" s="61" t="s">
        <v>325</v>
      </c>
      <c r="E207" s="95" t="s">
        <v>325</v>
      </c>
      <c r="F207" s="63">
        <v>416.96936644627397</v>
      </c>
      <c r="G207" s="94">
        <v>0.16352204420049954</v>
      </c>
      <c r="H207" s="64">
        <v>337</v>
      </c>
      <c r="I207" s="3"/>
      <c r="J207" s="3"/>
      <c r="K207" s="3"/>
      <c r="L207" s="126"/>
    </row>
    <row r="208" spans="1:12" ht="15.6" customHeight="1" x14ac:dyDescent="0.3">
      <c r="A208" s="21" t="s">
        <v>328</v>
      </c>
      <c r="B208" s="59" t="s">
        <v>325</v>
      </c>
      <c r="C208" s="60" t="s">
        <v>325</v>
      </c>
      <c r="D208" s="61" t="s">
        <v>325</v>
      </c>
      <c r="E208" s="95" t="s">
        <v>325</v>
      </c>
      <c r="F208" s="63">
        <v>70.375293185964793</v>
      </c>
      <c r="G208" s="94">
        <v>2.7598938265075715E-2</v>
      </c>
      <c r="H208" s="64">
        <v>108</v>
      </c>
      <c r="I208" s="3"/>
      <c r="J208" s="3"/>
      <c r="K208" s="3"/>
      <c r="L208" s="126"/>
    </row>
    <row r="209" spans="1:12" ht="15.6" customHeight="1" x14ac:dyDescent="0.3">
      <c r="A209" s="21" t="s">
        <v>329</v>
      </c>
      <c r="B209" s="59" t="s">
        <v>325</v>
      </c>
      <c r="C209" s="60" t="s">
        <v>325</v>
      </c>
      <c r="D209" s="61" t="s">
        <v>325</v>
      </c>
      <c r="E209" s="95" t="s">
        <v>325</v>
      </c>
      <c r="F209" s="63">
        <v>292.44725610559499</v>
      </c>
      <c r="G209" s="94">
        <v>0.1146884567247356</v>
      </c>
      <c r="H209" s="64">
        <v>338</v>
      </c>
      <c r="I209" s="3"/>
      <c r="J209" s="3"/>
      <c r="K209" s="3"/>
      <c r="L209" s="126"/>
    </row>
    <row r="210" spans="1:12" ht="15.6" customHeight="1" x14ac:dyDescent="0.3">
      <c r="A210" s="21" t="s">
        <v>330</v>
      </c>
      <c r="B210" s="59" t="s">
        <v>325</v>
      </c>
      <c r="C210" s="60" t="s">
        <v>325</v>
      </c>
      <c r="D210" s="61" t="s">
        <v>325</v>
      </c>
      <c r="E210" s="95" t="s">
        <v>325</v>
      </c>
      <c r="F210" s="63">
        <v>148.16176750535999</v>
      </c>
      <c r="G210" s="94">
        <v>5.8104304643102178E-2</v>
      </c>
      <c r="H210" s="64">
        <v>233</v>
      </c>
      <c r="I210" s="3"/>
      <c r="J210" s="3"/>
      <c r="K210" s="3"/>
      <c r="L210" s="126"/>
    </row>
    <row r="211" spans="1:12" ht="15.6" customHeight="1" x14ac:dyDescent="0.3">
      <c r="A211" s="21" t="s">
        <v>331</v>
      </c>
      <c r="B211" s="59" t="s">
        <v>325</v>
      </c>
      <c r="C211" s="60" t="s">
        <v>325</v>
      </c>
      <c r="D211" s="61" t="s">
        <v>325</v>
      </c>
      <c r="E211" s="95" t="s">
        <v>325</v>
      </c>
      <c r="F211" s="63">
        <v>137.360592945207</v>
      </c>
      <c r="G211" s="94">
        <v>5.3868429574159375E-2</v>
      </c>
      <c r="H211" s="64">
        <v>168</v>
      </c>
      <c r="I211" s="3"/>
      <c r="J211" s="3"/>
      <c r="K211" s="3"/>
      <c r="L211" s="126"/>
    </row>
    <row r="212" spans="1:12" ht="15.6" customHeight="1" x14ac:dyDescent="0.3">
      <c r="A212" s="21" t="s">
        <v>332</v>
      </c>
      <c r="B212" s="59" t="s">
        <v>325</v>
      </c>
      <c r="C212" s="60" t="s">
        <v>325</v>
      </c>
      <c r="D212" s="61" t="s">
        <v>325</v>
      </c>
      <c r="E212" s="95" t="s">
        <v>325</v>
      </c>
      <c r="F212" s="63">
        <v>109.738305955393</v>
      </c>
      <c r="G212" s="94">
        <v>4.3035852417321073E-2</v>
      </c>
      <c r="H212" s="64">
        <v>138</v>
      </c>
      <c r="I212" s="3"/>
      <c r="J212" s="3"/>
      <c r="K212" s="3"/>
      <c r="L212" s="126"/>
    </row>
    <row r="213" spans="1:12" ht="15.6" customHeight="1" x14ac:dyDescent="0.3">
      <c r="A213" s="21" t="s">
        <v>333</v>
      </c>
      <c r="B213" s="59" t="s">
        <v>325</v>
      </c>
      <c r="C213" s="60" t="s">
        <v>325</v>
      </c>
      <c r="D213" s="61" t="s">
        <v>325</v>
      </c>
      <c r="E213" s="95" t="s">
        <v>325</v>
      </c>
      <c r="F213" s="63">
        <v>63.025891075766893</v>
      </c>
      <c r="G213" s="94">
        <v>2.4716737908359883E-2</v>
      </c>
      <c r="H213" s="64">
        <v>101</v>
      </c>
      <c r="I213" s="3"/>
      <c r="J213" s="3"/>
      <c r="K213" s="3"/>
      <c r="L213" s="126"/>
    </row>
    <row r="214" spans="1:12" ht="15.6" customHeight="1" x14ac:dyDescent="0.3">
      <c r="A214" s="21" t="s">
        <v>254</v>
      </c>
      <c r="B214" s="59" t="s">
        <v>325</v>
      </c>
      <c r="C214" s="60" t="s">
        <v>325</v>
      </c>
      <c r="D214" s="61" t="s">
        <v>325</v>
      </c>
      <c r="E214" s="95" t="s">
        <v>325</v>
      </c>
      <c r="F214" s="63">
        <v>74.826786324179196</v>
      </c>
      <c r="G214" s="94">
        <v>2.9344671444251857E-2</v>
      </c>
      <c r="H214" s="64">
        <v>43</v>
      </c>
      <c r="I214" s="3"/>
      <c r="J214" s="3"/>
      <c r="K214" s="3"/>
      <c r="L214" s="126"/>
    </row>
    <row r="215" spans="1:12" ht="15.6" customHeight="1" x14ac:dyDescent="0.3">
      <c r="A215" s="119" t="s">
        <v>334</v>
      </c>
      <c r="B215" s="78" t="s">
        <v>164</v>
      </c>
      <c r="C215" s="79"/>
      <c r="D215" s="80" t="s">
        <v>164</v>
      </c>
      <c r="E215" s="79"/>
      <c r="F215" s="81" t="s">
        <v>164</v>
      </c>
      <c r="G215" s="79"/>
      <c r="H215" s="129" t="s">
        <v>164</v>
      </c>
      <c r="I215" s="125"/>
      <c r="J215" s="125"/>
      <c r="K215" s="125"/>
      <c r="L215" s="8"/>
    </row>
    <row r="216" spans="1:12" ht="15.6" customHeight="1" x14ac:dyDescent="0.3">
      <c r="A216" s="120" t="s">
        <v>335</v>
      </c>
      <c r="B216" s="59">
        <v>0.93446224995052896</v>
      </c>
      <c r="C216" s="94">
        <v>0.1892147615526433</v>
      </c>
      <c r="D216" s="61">
        <v>3.0573276589810798</v>
      </c>
      <c r="E216" s="95">
        <v>0.2326314883658944</v>
      </c>
      <c r="F216" s="63">
        <v>375.325611557797</v>
      </c>
      <c r="G216" s="94">
        <v>0.14719069596361239</v>
      </c>
      <c r="H216" s="64">
        <v>84</v>
      </c>
      <c r="L216" s="8"/>
    </row>
    <row r="217" spans="1:12" ht="15.6" customHeight="1" x14ac:dyDescent="0.3">
      <c r="A217" s="120" t="s">
        <v>321</v>
      </c>
      <c r="B217" s="59">
        <v>3.7115390324811397</v>
      </c>
      <c r="C217" s="94">
        <v>0.75153166761035706</v>
      </c>
      <c r="D217" s="61">
        <v>9.4411085369250607</v>
      </c>
      <c r="E217" s="95">
        <v>0.71837217849943902</v>
      </c>
      <c r="F217" s="63">
        <v>2086.6978039446099</v>
      </c>
      <c r="G217" s="94">
        <v>0.81833611288488206</v>
      </c>
      <c r="H217" s="64">
        <v>347</v>
      </c>
      <c r="I217" s="127"/>
      <c r="J217" s="127"/>
      <c r="K217" s="127"/>
      <c r="L217" s="8"/>
    </row>
    <row r="218" spans="1:12" ht="15.6" customHeight="1" x14ac:dyDescent="0.3">
      <c r="A218" s="120" t="s">
        <v>336</v>
      </c>
      <c r="B218" s="59">
        <v>0.29263163543685</v>
      </c>
      <c r="C218" s="94">
        <v>5.925357083699738E-2</v>
      </c>
      <c r="D218" s="61">
        <v>0.64392763651010498</v>
      </c>
      <c r="E218" s="95">
        <v>4.8996333134670202E-2</v>
      </c>
      <c r="F218" s="63">
        <v>87.904140044879796</v>
      </c>
      <c r="G218" s="94">
        <v>3.4473191151508348E-2</v>
      </c>
      <c r="H218" s="64">
        <v>22</v>
      </c>
      <c r="L218" s="8"/>
    </row>
    <row r="219" spans="1:12" ht="15.6" customHeight="1" x14ac:dyDescent="0.3">
      <c r="A219" s="119" t="s">
        <v>337</v>
      </c>
      <c r="B219" s="78" t="s">
        <v>164</v>
      </c>
      <c r="C219" s="79" t="s">
        <v>164</v>
      </c>
      <c r="D219" s="80" t="s">
        <v>164</v>
      </c>
      <c r="E219" s="79" t="s">
        <v>164</v>
      </c>
      <c r="F219" s="81" t="s">
        <v>164</v>
      </c>
      <c r="G219" s="79" t="s">
        <v>164</v>
      </c>
      <c r="H219" s="129" t="s">
        <v>164</v>
      </c>
      <c r="I219" s="123"/>
      <c r="J219" s="123"/>
      <c r="K219" s="123"/>
      <c r="L219" s="8"/>
    </row>
    <row r="220" spans="1:12" ht="15.6" customHeight="1" x14ac:dyDescent="0.3">
      <c r="A220" s="42" t="s">
        <v>338</v>
      </c>
      <c r="B220" s="66">
        <v>0.28138639375854996</v>
      </c>
      <c r="C220" s="67">
        <v>5.6976575995446498E-2</v>
      </c>
      <c r="D220" s="68">
        <v>1.42057135357722</v>
      </c>
      <c r="E220" s="69">
        <v>0.10809100795652304</v>
      </c>
      <c r="F220" s="70">
        <v>154.500184247417</v>
      </c>
      <c r="G220" s="67">
        <v>6.0590028885843118E-2</v>
      </c>
      <c r="H220" s="71">
        <v>22</v>
      </c>
      <c r="I220" s="124"/>
      <c r="J220" s="124"/>
      <c r="K220" s="124"/>
      <c r="L220" s="124"/>
    </row>
    <row r="221" spans="1:12" ht="15.6" customHeight="1" x14ac:dyDescent="0.3">
      <c r="A221" s="118" t="s">
        <v>339</v>
      </c>
      <c r="B221" s="59">
        <v>0.15477335584097299</v>
      </c>
      <c r="C221" s="60">
        <v>3.1339311589850212E-2</v>
      </c>
      <c r="D221" s="61">
        <v>0.96240754361686098</v>
      </c>
      <c r="E221" s="62">
        <v>7.3229409555915809E-2</v>
      </c>
      <c r="F221" s="63">
        <v>95.369648961289784</v>
      </c>
      <c r="G221" s="60">
        <v>3.7400924882676136E-2</v>
      </c>
      <c r="H221" s="64">
        <v>10</v>
      </c>
      <c r="I221" s="123"/>
      <c r="J221" s="123"/>
      <c r="K221" s="123"/>
      <c r="L221" s="8"/>
    </row>
    <row r="222" spans="1:12" ht="15.6" customHeight="1" x14ac:dyDescent="0.3">
      <c r="A222" s="118" t="s">
        <v>340</v>
      </c>
      <c r="B222" s="59">
        <v>0.126613037917577</v>
      </c>
      <c r="C222" s="60">
        <v>2.5637264405596289E-2</v>
      </c>
      <c r="D222" s="61">
        <v>0.45816380996036099</v>
      </c>
      <c r="E222" s="62">
        <v>3.4861598400607395E-2</v>
      </c>
      <c r="F222" s="63">
        <v>59.130535286127298</v>
      </c>
      <c r="G222" s="60">
        <v>2.3189104003167014E-2</v>
      </c>
      <c r="H222" s="64">
        <v>12</v>
      </c>
      <c r="I222" s="124"/>
      <c r="J222" s="124"/>
      <c r="K222" s="124"/>
      <c r="L222" s="124"/>
    </row>
    <row r="223" spans="1:12" ht="15.6" customHeight="1" x14ac:dyDescent="0.3">
      <c r="A223" s="42" t="s">
        <v>341</v>
      </c>
      <c r="B223" s="66">
        <v>0.37803695131385096</v>
      </c>
      <c r="C223" s="67">
        <v>7.6546882021960111E-2</v>
      </c>
      <c r="D223" s="68">
        <v>1.07367739484285</v>
      </c>
      <c r="E223" s="69">
        <v>8.1695911674167718E-2</v>
      </c>
      <c r="F223" s="70">
        <v>100.422295623398</v>
      </c>
      <c r="G223" s="67">
        <v>3.9382411239461589E-2</v>
      </c>
      <c r="H223" s="71">
        <v>31</v>
      </c>
      <c r="L223" s="8"/>
    </row>
    <row r="224" spans="1:12" ht="15.6" customHeight="1" x14ac:dyDescent="0.3">
      <c r="A224" s="118" t="s">
        <v>342</v>
      </c>
      <c r="B224" s="59">
        <v>0.29718342211990001</v>
      </c>
      <c r="C224" s="60">
        <v>6.0175240205575298E-2</v>
      </c>
      <c r="D224" s="61">
        <v>0.84050703841643692</v>
      </c>
      <c r="E224" s="62">
        <v>6.3954022969847382E-2</v>
      </c>
      <c r="F224" s="63">
        <v>77.925919025996095</v>
      </c>
      <c r="G224" s="60">
        <v>3.0560052130293249E-2</v>
      </c>
      <c r="H224" s="64">
        <v>23</v>
      </c>
      <c r="L224" s="8"/>
    </row>
    <row r="225" spans="1:12" ht="15.6" customHeight="1" x14ac:dyDescent="0.3">
      <c r="A225" s="118" t="s">
        <v>343</v>
      </c>
      <c r="B225" s="59">
        <v>2.4432873314765798E-2</v>
      </c>
      <c r="C225" s="60">
        <v>4.9472948731145638E-3</v>
      </c>
      <c r="D225" s="61">
        <v>4.8246964390868195E-2</v>
      </c>
      <c r="E225" s="62">
        <v>3.6711024748732803E-3</v>
      </c>
      <c r="F225" s="63">
        <v>2.5626510226833399</v>
      </c>
      <c r="G225" s="60">
        <v>1.0049897367116886E-3</v>
      </c>
      <c r="H225" s="64">
        <v>3</v>
      </c>
      <c r="L225" s="8"/>
    </row>
    <row r="226" spans="1:12" ht="15.6" customHeight="1" x14ac:dyDescent="0.3">
      <c r="A226" s="118" t="s">
        <v>344</v>
      </c>
      <c r="B226" s="59">
        <v>8.886327156944239E-2</v>
      </c>
      <c r="C226" s="60">
        <v>1.7993495983053342E-2</v>
      </c>
      <c r="D226" s="61">
        <v>0.240973658432027</v>
      </c>
      <c r="E226" s="62">
        <v>1.8335640490918022E-2</v>
      </c>
      <c r="F226" s="63">
        <v>60.1288802063847</v>
      </c>
      <c r="G226" s="60">
        <v>2.3580622937924803E-2</v>
      </c>
      <c r="H226" s="64">
        <v>8</v>
      </c>
      <c r="L226" s="8"/>
    </row>
    <row r="227" spans="1:12" ht="15.6" customHeight="1" x14ac:dyDescent="0.3">
      <c r="A227" s="42" t="s">
        <v>345</v>
      </c>
      <c r="B227" s="66">
        <v>0.35876348178509399</v>
      </c>
      <c r="C227" s="67">
        <v>7.2644289978922569E-2</v>
      </c>
      <c r="D227" s="68">
        <v>0.74397001860590894</v>
      </c>
      <c r="E227" s="69">
        <v>5.6608539231799024E-2</v>
      </c>
      <c r="F227" s="70">
        <v>145.68845754574701</v>
      </c>
      <c r="G227" s="67">
        <v>5.7134351612776919E-2</v>
      </c>
      <c r="H227" s="71">
        <v>41</v>
      </c>
      <c r="L227" s="8"/>
    </row>
    <row r="228" spans="1:12" ht="15.6" customHeight="1" x14ac:dyDescent="0.3">
      <c r="A228" s="118" t="s">
        <v>346</v>
      </c>
      <c r="B228" s="59">
        <v>5.6608364358434894E-2</v>
      </c>
      <c r="C228" s="60">
        <v>1.1462355129416374E-2</v>
      </c>
      <c r="D228" s="61">
        <v>9.0986157853419597E-2</v>
      </c>
      <c r="E228" s="62">
        <v>6.9231196924405929E-3</v>
      </c>
      <c r="F228" s="63">
        <v>35.056378618977497</v>
      </c>
      <c r="G228" s="60">
        <v>1.374799003317312E-2</v>
      </c>
      <c r="H228" s="64">
        <v>6</v>
      </c>
      <c r="L228" s="8"/>
    </row>
    <row r="229" spans="1:12" ht="15.6" customHeight="1" x14ac:dyDescent="0.3">
      <c r="A229" s="118" t="s">
        <v>347</v>
      </c>
      <c r="B229" s="59">
        <v>6.2368033891430197E-2</v>
      </c>
      <c r="C229" s="60">
        <v>1.2628602880318484E-2</v>
      </c>
      <c r="D229" s="61">
        <v>0.180266505431362</v>
      </c>
      <c r="E229" s="62">
        <v>1.3716444600835582E-2</v>
      </c>
      <c r="F229" s="63">
        <v>33.317814174635295</v>
      </c>
      <c r="G229" s="60">
        <v>1.3066180685076145E-2</v>
      </c>
      <c r="H229" s="64">
        <v>6</v>
      </c>
      <c r="L229" s="8"/>
    </row>
    <row r="230" spans="1:12" ht="15.6" customHeight="1" x14ac:dyDescent="0.3">
      <c r="A230" s="118" t="s">
        <v>348</v>
      </c>
      <c r="B230" s="59">
        <v>0.23238732263975798</v>
      </c>
      <c r="C230" s="60">
        <v>4.7054990015345036E-2</v>
      </c>
      <c r="D230" s="61">
        <v>0.421212231516705</v>
      </c>
      <c r="E230" s="62">
        <v>3.204995972473134E-2</v>
      </c>
      <c r="F230" s="63">
        <v>68.220312746373907</v>
      </c>
      <c r="G230" s="60">
        <v>2.6753823887256313E-2</v>
      </c>
      <c r="H230" s="64">
        <v>29</v>
      </c>
      <c r="L230" s="8"/>
    </row>
    <row r="231" spans="1:12" ht="30.6" customHeight="1" x14ac:dyDescent="0.3">
      <c r="A231" s="22" t="s">
        <v>349</v>
      </c>
      <c r="B231" s="59">
        <v>0.10537048551343499</v>
      </c>
      <c r="C231" s="60">
        <v>2.1335962252264733E-2</v>
      </c>
      <c r="D231" s="61">
        <v>0.26304681038456895</v>
      </c>
      <c r="E231" s="62">
        <v>2.0015182484581111E-2</v>
      </c>
      <c r="F231" s="63">
        <v>47.2656545187441</v>
      </c>
      <c r="G231" s="60">
        <v>1.8536077394010388E-2</v>
      </c>
      <c r="H231" s="64">
        <v>15</v>
      </c>
      <c r="L231" s="8"/>
    </row>
    <row r="232" spans="1:12" ht="15.6" customHeight="1" x14ac:dyDescent="0.3">
      <c r="A232" s="42" t="s">
        <v>275</v>
      </c>
      <c r="B232" s="66">
        <v>0.16626940358817399</v>
      </c>
      <c r="C232" s="67">
        <v>3.3667090944660527E-2</v>
      </c>
      <c r="D232" s="68">
        <v>0.37348971078627496</v>
      </c>
      <c r="E232" s="69">
        <v>2.8418762069654983E-2</v>
      </c>
      <c r="F232" s="70">
        <v>48.561000277771896</v>
      </c>
      <c r="G232" s="67">
        <v>1.9044070554917969E-2</v>
      </c>
      <c r="H232" s="71">
        <v>15</v>
      </c>
      <c r="L232" s="8"/>
    </row>
    <row r="233" spans="1:12" ht="15.6" customHeight="1" x14ac:dyDescent="0.3">
      <c r="A233" s="25" t="s">
        <v>107</v>
      </c>
      <c r="B233" s="78" t="s">
        <v>164</v>
      </c>
      <c r="C233" s="79"/>
      <c r="D233" s="80" t="s">
        <v>164</v>
      </c>
      <c r="E233" s="79"/>
      <c r="F233" s="81" t="s">
        <v>164</v>
      </c>
      <c r="G233" s="79"/>
      <c r="H233" s="129" t="s">
        <v>164</v>
      </c>
      <c r="I233" s="123"/>
      <c r="J233" s="123"/>
      <c r="K233" s="123"/>
      <c r="L233" s="8"/>
    </row>
    <row r="234" spans="1:12" ht="15.6" customHeight="1" x14ac:dyDescent="0.3">
      <c r="A234" s="35" t="s">
        <v>350</v>
      </c>
      <c r="B234" s="59">
        <v>0.86139987008424301</v>
      </c>
      <c r="C234" s="60">
        <v>0.17442071204919915</v>
      </c>
      <c r="D234" s="61">
        <v>2.4240827069542799</v>
      </c>
      <c r="E234" s="62">
        <v>0.18444799869070563</v>
      </c>
      <c r="F234" s="63">
        <v>364.42137459819196</v>
      </c>
      <c r="G234" s="60">
        <v>0.1429144031191811</v>
      </c>
      <c r="H234" s="64">
        <v>71</v>
      </c>
      <c r="L234" s="8"/>
    </row>
    <row r="235" spans="1:12" ht="15.6" customHeight="1" x14ac:dyDescent="0.3">
      <c r="A235" s="35" t="s">
        <v>351</v>
      </c>
      <c r="B235" s="59">
        <v>1.7266696823827401</v>
      </c>
      <c r="C235" s="60">
        <v>0.34962503006357382</v>
      </c>
      <c r="D235" s="61">
        <v>5.1294515926528996</v>
      </c>
      <c r="E235" s="62">
        <v>0.39029900998486206</v>
      </c>
      <c r="F235" s="63">
        <v>1190.44537706389</v>
      </c>
      <c r="G235" s="60">
        <v>0.46685458748587466</v>
      </c>
      <c r="H235" s="64">
        <v>155</v>
      </c>
      <c r="L235" s="8"/>
    </row>
    <row r="236" spans="1:12" ht="15.6" customHeight="1" x14ac:dyDescent="0.3">
      <c r="A236" s="35" t="s">
        <v>352</v>
      </c>
      <c r="B236" s="59">
        <v>1.1288070365737199</v>
      </c>
      <c r="C236" s="60">
        <v>0.22856670162497178</v>
      </c>
      <c r="D236" s="61">
        <v>3.1956893210360597</v>
      </c>
      <c r="E236" s="62">
        <v>0.24315940129079036</v>
      </c>
      <c r="F236" s="63">
        <v>629.33810754569697</v>
      </c>
      <c r="G236" s="60">
        <v>0.24680626952581206</v>
      </c>
      <c r="H236" s="64">
        <v>119</v>
      </c>
      <c r="L236" s="8"/>
    </row>
    <row r="237" spans="1:12" ht="15.6" customHeight="1" x14ac:dyDescent="0.3">
      <c r="A237" s="35" t="s">
        <v>353</v>
      </c>
      <c r="B237" s="59">
        <v>0.69503071839450292</v>
      </c>
      <c r="C237" s="60">
        <v>0.14073342359174004</v>
      </c>
      <c r="D237" s="61">
        <v>1.38695629247097</v>
      </c>
      <c r="E237" s="62">
        <v>0.10553324425930009</v>
      </c>
      <c r="F237" s="63">
        <v>240.621378570616</v>
      </c>
      <c r="G237" s="60">
        <v>9.4364005772302223E-2</v>
      </c>
      <c r="H237" s="64">
        <v>69</v>
      </c>
      <c r="L237" s="8"/>
    </row>
    <row r="238" spans="1:12" ht="15.6" customHeight="1" x14ac:dyDescent="0.3">
      <c r="A238" s="35" t="s">
        <v>354</v>
      </c>
      <c r="B238" s="59">
        <v>0.41343690640178199</v>
      </c>
      <c r="C238" s="60">
        <v>8.3714848476775974E-2</v>
      </c>
      <c r="D238" s="61">
        <v>0.85626991857074597</v>
      </c>
      <c r="E238" s="62">
        <v>6.5153417565470217E-2</v>
      </c>
      <c r="F238" s="63">
        <v>107.11111897579998</v>
      </c>
      <c r="G238" s="60">
        <v>4.2005553743196915E-2</v>
      </c>
      <c r="H238" s="64">
        <v>35</v>
      </c>
      <c r="L238" s="8"/>
    </row>
    <row r="239" spans="1:12" ht="15.6" customHeight="1" x14ac:dyDescent="0.3">
      <c r="A239" s="35" t="s">
        <v>355</v>
      </c>
      <c r="B239" s="59">
        <v>0.113288704031542</v>
      </c>
      <c r="C239" s="60">
        <v>2.2939284193739265E-2</v>
      </c>
      <c r="D239" s="61">
        <v>0.149914000731279</v>
      </c>
      <c r="E239" s="62">
        <v>1.1406928208874401E-2</v>
      </c>
      <c r="F239" s="63">
        <v>17.990198793089402</v>
      </c>
      <c r="G239" s="60">
        <v>7.0551803536348882E-3</v>
      </c>
      <c r="H239" s="64">
        <v>4</v>
      </c>
      <c r="L239" s="8"/>
    </row>
    <row r="240" spans="1:12" ht="15.6" customHeight="1" x14ac:dyDescent="0.3">
      <c r="A240" s="25" t="s">
        <v>108</v>
      </c>
      <c r="B240" s="78" t="s">
        <v>164</v>
      </c>
      <c r="C240" s="79"/>
      <c r="D240" s="80" t="s">
        <v>164</v>
      </c>
      <c r="E240" s="79"/>
      <c r="F240" s="81" t="s">
        <v>164</v>
      </c>
      <c r="G240" s="79"/>
      <c r="H240" s="129" t="s">
        <v>164</v>
      </c>
      <c r="I240" s="123"/>
      <c r="J240" s="123"/>
      <c r="K240" s="123"/>
      <c r="L240" s="8"/>
    </row>
    <row r="241" spans="1:12" ht="15.6" customHeight="1" x14ac:dyDescent="0.3">
      <c r="A241" s="22" t="s">
        <v>356</v>
      </c>
      <c r="B241" s="59">
        <v>3.1961816001199397</v>
      </c>
      <c r="C241" s="60">
        <v>0.64717942257983885</v>
      </c>
      <c r="D241" s="61">
        <v>8.9174654462877196</v>
      </c>
      <c r="E241" s="62">
        <v>0.67852827390856529</v>
      </c>
      <c r="F241" s="63">
        <v>1777.0854727764499</v>
      </c>
      <c r="G241" s="60">
        <v>0.69691606293302788</v>
      </c>
      <c r="H241" s="64">
        <v>270</v>
      </c>
      <c r="L241" s="8"/>
    </row>
    <row r="242" spans="1:12" ht="15.6" customHeight="1" x14ac:dyDescent="0.3">
      <c r="A242" s="36" t="s">
        <v>357</v>
      </c>
      <c r="B242" s="59">
        <v>1.7327906684873999</v>
      </c>
      <c r="C242" s="60">
        <v>0.35086443906733145</v>
      </c>
      <c r="D242" s="61">
        <v>4.2150308708261397</v>
      </c>
      <c r="E242" s="62">
        <v>0.32072090870210024</v>
      </c>
      <c r="F242" s="63">
        <v>766.093535557324</v>
      </c>
      <c r="G242" s="60">
        <v>0.30043737277583199</v>
      </c>
      <c r="H242" s="64">
        <v>181</v>
      </c>
      <c r="L242" s="8"/>
    </row>
    <row r="243" spans="1:12" ht="15.6" customHeight="1" x14ac:dyDescent="0.3">
      <c r="A243" s="36" t="s">
        <v>358</v>
      </c>
      <c r="B243" s="59">
        <v>9.6606492611868711E-3</v>
      </c>
      <c r="C243" s="60">
        <v>1.9561383528290907E-3</v>
      </c>
      <c r="D243" s="61">
        <v>9.8675153023727591E-3</v>
      </c>
      <c r="E243" s="62">
        <v>7.5081738933707753E-4</v>
      </c>
      <c r="F243" s="63">
        <v>6.7485472135110491</v>
      </c>
      <c r="G243" s="60">
        <v>2.6465642911422393E-3</v>
      </c>
      <c r="H243" s="64">
        <v>2</v>
      </c>
      <c r="L243" s="8"/>
    </row>
    <row r="244" spans="1:12" ht="15.6" customHeight="1" x14ac:dyDescent="0.3">
      <c r="A244" s="25" t="s">
        <v>359</v>
      </c>
      <c r="B244" s="78" t="s">
        <v>164</v>
      </c>
      <c r="C244" s="79" t="s">
        <v>164</v>
      </c>
      <c r="D244" s="80" t="s">
        <v>164</v>
      </c>
      <c r="E244" s="79" t="s">
        <v>164</v>
      </c>
      <c r="F244" s="81" t="s">
        <v>164</v>
      </c>
      <c r="G244" s="79" t="s">
        <v>164</v>
      </c>
      <c r="H244" s="129" t="s">
        <v>164</v>
      </c>
      <c r="I244" s="123"/>
      <c r="J244" s="123"/>
      <c r="K244" s="123"/>
      <c r="L244" s="8"/>
    </row>
    <row r="245" spans="1:12" ht="15.6" customHeight="1" x14ac:dyDescent="0.3">
      <c r="A245" s="36" t="s">
        <v>360</v>
      </c>
      <c r="B245" s="88">
        <v>3.9463664659619697</v>
      </c>
      <c r="C245" s="89">
        <v>0.79908074392076633</v>
      </c>
      <c r="D245" s="90">
        <v>10.398462433761699</v>
      </c>
      <c r="E245" s="91">
        <v>0.79121705701933542</v>
      </c>
      <c r="F245" s="92">
        <v>2279.8080657234</v>
      </c>
      <c r="G245" s="89">
        <v>0.89406777881346322</v>
      </c>
      <c r="H245" s="93">
        <v>383</v>
      </c>
      <c r="L245" s="8"/>
    </row>
    <row r="246" spans="1:12" ht="15.6" customHeight="1" x14ac:dyDescent="0.3">
      <c r="A246" s="36" t="s">
        <v>361</v>
      </c>
      <c r="B246" s="88">
        <v>0.51406604512155096</v>
      </c>
      <c r="C246" s="89">
        <v>0.10409075824639692</v>
      </c>
      <c r="D246" s="61">
        <v>1.2082185965361198</v>
      </c>
      <c r="E246" s="91">
        <v>9.1933126486423808E-2</v>
      </c>
      <c r="F246" s="92">
        <v>144.416928130061</v>
      </c>
      <c r="G246" s="89">
        <v>5.6635698459702094E-2</v>
      </c>
      <c r="H246" s="64">
        <v>43</v>
      </c>
      <c r="L246" s="8"/>
    </row>
    <row r="247" spans="1:12" ht="15.6" customHeight="1" x14ac:dyDescent="0.3">
      <c r="A247" s="36" t="s">
        <v>362</v>
      </c>
      <c r="B247" s="59">
        <v>0.143560574111497</v>
      </c>
      <c r="C247" s="60">
        <v>2.9068889407041915E-2</v>
      </c>
      <c r="D247" s="61">
        <v>0.30639207540385299</v>
      </c>
      <c r="E247" s="62">
        <v>2.3313315573270307E-2</v>
      </c>
      <c r="F247" s="63">
        <v>46.5022640544708</v>
      </c>
      <c r="G247" s="60">
        <v>1.8236700079304891E-2</v>
      </c>
      <c r="H247" s="64">
        <v>14</v>
      </c>
      <c r="L247" s="8"/>
    </row>
    <row r="248" spans="1:12" ht="15.6" customHeight="1" x14ac:dyDescent="0.3">
      <c r="A248" s="36" t="s">
        <v>363</v>
      </c>
      <c r="B248" s="59">
        <v>0.27346583795174895</v>
      </c>
      <c r="C248" s="60">
        <v>5.5372780787638368E-2</v>
      </c>
      <c r="D248" s="61">
        <v>1.1054875674182501</v>
      </c>
      <c r="E248" s="62">
        <v>8.4116341741469522E-2</v>
      </c>
      <c r="F248" s="63">
        <v>65.872375349615893</v>
      </c>
      <c r="G248" s="60">
        <v>2.5833037964671901E-2</v>
      </c>
      <c r="H248" s="64">
        <v>10</v>
      </c>
      <c r="L248" s="8"/>
    </row>
    <row r="249" spans="1:12" ht="15.6" customHeight="1" x14ac:dyDescent="0.3">
      <c r="A249" s="36" t="s">
        <v>364</v>
      </c>
      <c r="B249" s="59">
        <v>4.7898362379285596E-2</v>
      </c>
      <c r="C249" s="60">
        <v>9.698708767356231E-3</v>
      </c>
      <c r="D249" s="61">
        <v>8.3123438375042796E-2</v>
      </c>
      <c r="E249" s="62">
        <v>6.3248468414803215E-3</v>
      </c>
      <c r="F249" s="63">
        <v>6.4593368121558594</v>
      </c>
      <c r="G249" s="60">
        <v>2.5331452252844574E-3</v>
      </c>
      <c r="H249" s="64">
        <v>2</v>
      </c>
      <c r="L249" s="8"/>
    </row>
    <row r="250" spans="1:12" ht="15.6" customHeight="1" x14ac:dyDescent="0.3">
      <c r="A250" s="36" t="s">
        <v>253</v>
      </c>
      <c r="B250" s="59">
        <v>1.32756323424647E-2</v>
      </c>
      <c r="C250" s="60">
        <v>2.6881188707976182E-3</v>
      </c>
      <c r="D250" s="61">
        <v>4.0679720921319697E-2</v>
      </c>
      <c r="E250" s="62">
        <v>3.0953123380271547E-3</v>
      </c>
      <c r="F250" s="63">
        <v>6.8685854775773691</v>
      </c>
      <c r="G250" s="60">
        <v>2.6936394575739998E-3</v>
      </c>
      <c r="H250" s="64">
        <v>1</v>
      </c>
      <c r="L250" s="8"/>
    </row>
    <row r="251" spans="1:12" ht="15.6" customHeight="1" x14ac:dyDescent="0.3">
      <c r="A251" s="25" t="s">
        <v>365</v>
      </c>
      <c r="B251" s="78" t="s">
        <v>164</v>
      </c>
      <c r="C251" s="79" t="s">
        <v>164</v>
      </c>
      <c r="D251" s="80" t="s">
        <v>164</v>
      </c>
      <c r="E251" s="79" t="s">
        <v>164</v>
      </c>
      <c r="F251" s="81" t="s">
        <v>164</v>
      </c>
      <c r="G251" s="79" t="s">
        <v>164</v>
      </c>
      <c r="H251" s="129" t="s">
        <v>164</v>
      </c>
      <c r="I251" s="123"/>
      <c r="J251" s="123"/>
      <c r="K251" s="123"/>
      <c r="L251" s="8"/>
    </row>
    <row r="252" spans="1:12" ht="15.6" customHeight="1" x14ac:dyDescent="0.3">
      <c r="A252" s="36" t="s">
        <v>366</v>
      </c>
      <c r="B252" s="59">
        <v>1.5732194829300199</v>
      </c>
      <c r="C252" s="60">
        <v>0.3185536380397771</v>
      </c>
      <c r="D252" s="61">
        <v>4.3287212887822095</v>
      </c>
      <c r="E252" s="62">
        <v>0.32937159128902177</v>
      </c>
      <c r="F252" s="63">
        <v>659.35948913723598</v>
      </c>
      <c r="G252" s="60">
        <v>0.25857969482420085</v>
      </c>
      <c r="H252" s="64">
        <v>118</v>
      </c>
      <c r="L252" s="8"/>
    </row>
    <row r="253" spans="1:12" ht="15.6" customHeight="1" x14ac:dyDescent="0.3">
      <c r="A253" s="36" t="s">
        <v>367</v>
      </c>
      <c r="B253" s="59">
        <v>3.2046016781756195</v>
      </c>
      <c r="C253" s="60">
        <v>0.64888436364262059</v>
      </c>
      <c r="D253" s="61">
        <v>8.5606368924612291</v>
      </c>
      <c r="E253" s="62">
        <v>0.65137725614824749</v>
      </c>
      <c r="F253" s="63">
        <v>1807.55567155002</v>
      </c>
      <c r="G253" s="60">
        <v>0.70886549996988923</v>
      </c>
      <c r="H253" s="64">
        <v>320</v>
      </c>
      <c r="L253" s="8"/>
    </row>
    <row r="254" spans="1:12" ht="15.6" customHeight="1" x14ac:dyDescent="0.3">
      <c r="A254" s="36" t="s">
        <v>368</v>
      </c>
      <c r="B254" s="59">
        <v>0.16081175676287399</v>
      </c>
      <c r="C254" s="60">
        <v>3.2561998317598977E-2</v>
      </c>
      <c r="D254" s="61">
        <v>0.253005651172798</v>
      </c>
      <c r="E254" s="62">
        <v>1.9251152562733718E-2</v>
      </c>
      <c r="F254" s="63">
        <v>83.012394860024386</v>
      </c>
      <c r="G254" s="60">
        <v>3.2554805205910177E-2</v>
      </c>
      <c r="H254" s="64">
        <v>15</v>
      </c>
      <c r="L254" s="8"/>
    </row>
    <row r="255" spans="1:12" ht="15.6" customHeight="1" x14ac:dyDescent="0.3">
      <c r="A255" s="25" t="s">
        <v>369</v>
      </c>
      <c r="B255" s="78" t="s">
        <v>164</v>
      </c>
      <c r="C255" s="79" t="s">
        <v>164</v>
      </c>
      <c r="D255" s="80" t="s">
        <v>164</v>
      </c>
      <c r="E255" s="79" t="s">
        <v>164</v>
      </c>
      <c r="F255" s="81" t="s">
        <v>164</v>
      </c>
      <c r="G255" s="79" t="s">
        <v>164</v>
      </c>
      <c r="H255" s="129" t="s">
        <v>164</v>
      </c>
      <c r="I255" s="123"/>
      <c r="J255" s="123"/>
      <c r="K255" s="123"/>
      <c r="L255" s="8"/>
    </row>
    <row r="256" spans="1:12" ht="15.6" customHeight="1" x14ac:dyDescent="0.3">
      <c r="A256" s="36" t="s">
        <v>370</v>
      </c>
      <c r="B256" s="97">
        <v>2.63092182063084</v>
      </c>
      <c r="C256" s="98">
        <v>0.53272269155941288</v>
      </c>
      <c r="D256" s="99">
        <v>6.9896731376594294</v>
      </c>
      <c r="E256" s="100">
        <v>0.53184291857900812</v>
      </c>
      <c r="F256" s="101">
        <v>1788.3556624502498</v>
      </c>
      <c r="G256" s="98">
        <v>0.70133587072297165</v>
      </c>
      <c r="H256" s="102">
        <v>276</v>
      </c>
      <c r="L256" s="8"/>
    </row>
    <row r="257" spans="1:12" ht="15.6" customHeight="1" x14ac:dyDescent="0.3">
      <c r="A257" s="36" t="s">
        <v>371</v>
      </c>
      <c r="B257" s="59">
        <v>2.1383148218556496</v>
      </c>
      <c r="C257" s="60">
        <v>0.43297707228228804</v>
      </c>
      <c r="D257" s="61">
        <v>5.7791827383831702</v>
      </c>
      <c r="E257" s="62">
        <v>0.43973693104801825</v>
      </c>
      <c r="F257" s="63">
        <v>712.06909727927803</v>
      </c>
      <c r="G257" s="60">
        <v>0.27925071664494788</v>
      </c>
      <c r="H257" s="64">
        <v>164</v>
      </c>
      <c r="L257" s="8"/>
    </row>
    <row r="258" spans="1:12" ht="15.6" customHeight="1" x14ac:dyDescent="0.3">
      <c r="A258" s="36" t="s">
        <v>372</v>
      </c>
      <c r="B258" s="59">
        <v>8.5793179310027695E-2</v>
      </c>
      <c r="C258" s="60">
        <v>1.7371847783952177E-2</v>
      </c>
      <c r="D258" s="61">
        <v>0.25455970000346501</v>
      </c>
      <c r="E258" s="62">
        <v>1.936939984689685E-2</v>
      </c>
      <c r="F258" s="63">
        <v>18.614811712278001</v>
      </c>
      <c r="G258" s="60">
        <v>7.3001335554738096E-3</v>
      </c>
      <c r="H258" s="64">
        <v>5</v>
      </c>
      <c r="L258" s="8"/>
    </row>
    <row r="259" spans="1:12" ht="15.6" customHeight="1" x14ac:dyDescent="0.3">
      <c r="A259" s="36" t="s">
        <v>373</v>
      </c>
      <c r="B259" s="59">
        <v>5.5257673117415099E-2</v>
      </c>
      <c r="C259" s="60">
        <v>1.1188860163606535E-2</v>
      </c>
      <c r="D259" s="61">
        <v>8.9995865366768985E-2</v>
      </c>
      <c r="E259" s="62">
        <v>6.847768522797274E-3</v>
      </c>
      <c r="F259" s="63">
        <v>9.9023838114956302</v>
      </c>
      <c r="G259" s="60">
        <v>3.8833980949589471E-3</v>
      </c>
      <c r="H259" s="64">
        <v>4</v>
      </c>
      <c r="L259" s="8"/>
    </row>
    <row r="260" spans="1:12" ht="15.6" customHeight="1" x14ac:dyDescent="0.3">
      <c r="A260" s="21" t="s">
        <v>137</v>
      </c>
      <c r="B260" s="59">
        <v>2.8345422954585902E-2</v>
      </c>
      <c r="C260" s="60">
        <v>5.739528210738031E-3</v>
      </c>
      <c r="D260" s="61">
        <v>2.8952391003401499E-2</v>
      </c>
      <c r="E260" s="62">
        <v>2.2029820032823319E-3</v>
      </c>
      <c r="F260" s="63">
        <v>20.985600293982898</v>
      </c>
      <c r="G260" s="60">
        <v>8.229880981649635E-3</v>
      </c>
      <c r="H260" s="64">
        <v>4</v>
      </c>
      <c r="I260" s="123"/>
      <c r="J260" s="123"/>
      <c r="K260" s="123"/>
      <c r="L260" s="8"/>
    </row>
    <row r="261" spans="1:12" ht="15.6" customHeight="1" x14ac:dyDescent="0.3">
      <c r="A261" s="25" t="s">
        <v>374</v>
      </c>
      <c r="B261" s="78" t="s">
        <v>164</v>
      </c>
      <c r="C261" s="79" t="s">
        <v>164</v>
      </c>
      <c r="D261" s="80" t="s">
        <v>164</v>
      </c>
      <c r="E261" s="79" t="s">
        <v>164</v>
      </c>
      <c r="F261" s="81" t="s">
        <v>164</v>
      </c>
      <c r="G261" s="79" t="s">
        <v>164</v>
      </c>
      <c r="H261" s="129" t="s">
        <v>164</v>
      </c>
      <c r="L261" s="8"/>
    </row>
    <row r="262" spans="1:12" ht="15.6" customHeight="1" x14ac:dyDescent="0.3">
      <c r="A262" s="36" t="s">
        <v>375</v>
      </c>
      <c r="B262" s="59">
        <v>4.0580294925340894</v>
      </c>
      <c r="C262" s="60">
        <v>0.82169085251339125</v>
      </c>
      <c r="D262" s="61">
        <v>10.884338119996499</v>
      </c>
      <c r="E262" s="62">
        <v>0.82818724689007761</v>
      </c>
      <c r="F262" s="63">
        <v>2120.6587826284199</v>
      </c>
      <c r="G262" s="60">
        <v>0.83165452211181445</v>
      </c>
      <c r="H262" s="64">
        <v>379</v>
      </c>
      <c r="L262" s="8"/>
    </row>
    <row r="263" spans="1:12" ht="15.6" customHeight="1" x14ac:dyDescent="0.3">
      <c r="A263" s="27" t="s">
        <v>376</v>
      </c>
      <c r="B263" s="59">
        <v>0.52595710035577292</v>
      </c>
      <c r="C263" s="60">
        <v>0.10649852076529133</v>
      </c>
      <c r="D263" s="61">
        <v>1.21085632118676</v>
      </c>
      <c r="E263" s="62">
        <v>9.2133830460554705E-2</v>
      </c>
      <c r="F263" s="63">
        <v>203.874888723694</v>
      </c>
      <c r="G263" s="60">
        <v>7.9953208192197936E-2</v>
      </c>
      <c r="H263" s="64">
        <v>49</v>
      </c>
      <c r="L263" s="8"/>
    </row>
    <row r="264" spans="1:12" ht="15.6" customHeight="1" x14ac:dyDescent="0.3">
      <c r="A264" s="36" t="s">
        <v>377</v>
      </c>
      <c r="B264" s="59">
        <v>0.35464632497865894</v>
      </c>
      <c r="C264" s="60">
        <v>7.1810626721315649E-2</v>
      </c>
      <c r="D264" s="61">
        <v>1.0471693912329501</v>
      </c>
      <c r="E264" s="62">
        <v>7.9678922649368628E-2</v>
      </c>
      <c r="F264" s="63">
        <v>225.39388419516797</v>
      </c>
      <c r="G264" s="60">
        <v>8.8392269695988554E-2</v>
      </c>
      <c r="H264" s="64">
        <v>25</v>
      </c>
      <c r="I264" s="123"/>
      <c r="J264" s="123"/>
      <c r="K264" s="123"/>
      <c r="L264" s="8"/>
    </row>
    <row r="265" spans="1:12" ht="15.6" customHeight="1" x14ac:dyDescent="0.3">
      <c r="A265" s="25" t="s">
        <v>378</v>
      </c>
      <c r="B265" s="78" t="s">
        <v>164</v>
      </c>
      <c r="C265" s="79" t="s">
        <v>164</v>
      </c>
      <c r="D265" s="80" t="s">
        <v>164</v>
      </c>
      <c r="E265" s="79" t="s">
        <v>164</v>
      </c>
      <c r="F265" s="81" t="s">
        <v>164</v>
      </c>
      <c r="G265" s="79" t="s">
        <v>164</v>
      </c>
      <c r="H265" s="129" t="s">
        <v>164</v>
      </c>
      <c r="L265" s="8"/>
    </row>
    <row r="266" spans="1:12" ht="15.6" customHeight="1" x14ac:dyDescent="0.3">
      <c r="A266" s="22" t="s">
        <v>379</v>
      </c>
      <c r="B266" s="59">
        <v>2.5700750202979901</v>
      </c>
      <c r="C266" s="60">
        <v>0.52040211593762509</v>
      </c>
      <c r="D266" s="61">
        <v>7.5163757914254301</v>
      </c>
      <c r="E266" s="62">
        <v>0.57191962475471658</v>
      </c>
      <c r="F266" s="63">
        <v>1551.8393799953799</v>
      </c>
      <c r="G266" s="60">
        <v>0.60858175230092593</v>
      </c>
      <c r="H266" s="64">
        <v>239</v>
      </c>
      <c r="L266" s="8"/>
    </row>
    <row r="267" spans="1:12" ht="15.6" customHeight="1" x14ac:dyDescent="0.3">
      <c r="A267" s="22" t="s">
        <v>380</v>
      </c>
      <c r="B267" s="59">
        <v>2.3685578975705401</v>
      </c>
      <c r="C267" s="60">
        <v>0.47959788406237502</v>
      </c>
      <c r="D267" s="61">
        <v>5.6259880409907996</v>
      </c>
      <c r="E267" s="62">
        <v>0.42808037524528592</v>
      </c>
      <c r="F267" s="63">
        <v>998.08817555190797</v>
      </c>
      <c r="G267" s="60">
        <v>0.3914182476990774</v>
      </c>
      <c r="H267" s="64">
        <v>214</v>
      </c>
      <c r="I267" s="123"/>
      <c r="J267" s="123"/>
      <c r="K267" s="123"/>
      <c r="L267" s="8"/>
    </row>
    <row r="268" spans="1:12" ht="15.6" customHeight="1" x14ac:dyDescent="0.3">
      <c r="A268" s="25" t="s">
        <v>381</v>
      </c>
      <c r="B268" s="78" t="s">
        <v>164</v>
      </c>
      <c r="C268" s="79" t="s">
        <v>164</v>
      </c>
      <c r="D268" s="80" t="s">
        <v>164</v>
      </c>
      <c r="E268" s="79" t="s">
        <v>164</v>
      </c>
      <c r="F268" s="81" t="s">
        <v>164</v>
      </c>
      <c r="G268" s="79" t="s">
        <v>164</v>
      </c>
      <c r="H268" s="129" t="s">
        <v>164</v>
      </c>
      <c r="L268" s="8"/>
    </row>
    <row r="269" spans="1:12" ht="15.6" customHeight="1" x14ac:dyDescent="0.3">
      <c r="A269" s="22" t="s">
        <v>382</v>
      </c>
      <c r="B269" s="59">
        <v>3.2810226163252798</v>
      </c>
      <c r="C269" s="60">
        <v>0.66435847144139237</v>
      </c>
      <c r="D269" s="61">
        <v>8.3826358954957101</v>
      </c>
      <c r="E269" s="62">
        <v>0.63783319366182689</v>
      </c>
      <c r="F269" s="63">
        <v>1561.3031604427999</v>
      </c>
      <c r="G269" s="60">
        <v>0.61229314419001379</v>
      </c>
      <c r="H269" s="64">
        <v>317</v>
      </c>
      <c r="L269" s="8"/>
    </row>
    <row r="270" spans="1:12" ht="15.6" customHeight="1" x14ac:dyDescent="0.3">
      <c r="A270" s="22" t="s">
        <v>383</v>
      </c>
      <c r="B270" s="59">
        <v>0.22277113926459799</v>
      </c>
      <c r="C270" s="60">
        <v>4.5107855345674089E-2</v>
      </c>
      <c r="D270" s="61">
        <v>0.74941546863960595</v>
      </c>
      <c r="E270" s="62">
        <v>5.7022882503917668E-2</v>
      </c>
      <c r="F270" s="63">
        <v>77.903718469595105</v>
      </c>
      <c r="G270" s="60">
        <v>3.0551345782400072E-2</v>
      </c>
      <c r="H270" s="64">
        <v>16</v>
      </c>
      <c r="L270" s="8"/>
    </row>
    <row r="271" spans="1:12" ht="15.6" customHeight="1" x14ac:dyDescent="0.3">
      <c r="A271" s="22" t="s">
        <v>384</v>
      </c>
      <c r="B271" s="59">
        <v>0.38757085854838896</v>
      </c>
      <c r="C271" s="60">
        <v>7.8477356992076489E-2</v>
      </c>
      <c r="D271" s="61">
        <v>0.91690381766537898</v>
      </c>
      <c r="E271" s="62">
        <v>6.9767039579576764E-2</v>
      </c>
      <c r="F271" s="63">
        <v>115.44367146954299</v>
      </c>
      <c r="G271" s="60">
        <v>4.5273314223535199E-2</v>
      </c>
      <c r="H271" s="64">
        <v>28</v>
      </c>
      <c r="L271" s="8"/>
    </row>
    <row r="272" spans="1:12" ht="15.6" customHeight="1" x14ac:dyDescent="0.3">
      <c r="A272" s="37" t="s">
        <v>385</v>
      </c>
      <c r="B272" s="59">
        <v>2.38577981081004E-2</v>
      </c>
      <c r="C272" s="60">
        <v>4.8308506635065347E-3</v>
      </c>
      <c r="D272" s="61">
        <v>8.1352532802781694E-2</v>
      </c>
      <c r="E272" s="62">
        <v>6.1900989685068847E-3</v>
      </c>
      <c r="F272" s="63">
        <v>9.2312971877666392</v>
      </c>
      <c r="G272" s="60">
        <v>3.6202193931683551E-3</v>
      </c>
      <c r="H272" s="64">
        <v>2</v>
      </c>
      <c r="L272" s="8"/>
    </row>
    <row r="273" spans="1:12" ht="15.6" customHeight="1" x14ac:dyDescent="0.3">
      <c r="A273" s="22" t="s">
        <v>386</v>
      </c>
      <c r="B273" s="59">
        <v>0.67831564010376899</v>
      </c>
      <c r="C273" s="60">
        <v>0.13734886787182474</v>
      </c>
      <c r="D273" s="61">
        <v>2.2490681767817398</v>
      </c>
      <c r="E273" s="62">
        <v>0.17113117590264224</v>
      </c>
      <c r="F273" s="63">
        <v>519.10590857463092</v>
      </c>
      <c r="G273" s="60">
        <v>0.20357672807030691</v>
      </c>
      <c r="H273" s="64">
        <v>61</v>
      </c>
      <c r="L273" s="8"/>
    </row>
    <row r="274" spans="1:12" ht="15.6" customHeight="1" x14ac:dyDescent="0.3">
      <c r="A274" s="22" t="s">
        <v>387</v>
      </c>
      <c r="B274" s="59">
        <v>5.45855168818676E-2</v>
      </c>
      <c r="C274" s="60">
        <v>1.105275848390575E-2</v>
      </c>
      <c r="D274" s="61">
        <v>0.12487710486172199</v>
      </c>
      <c r="E274" s="62">
        <v>9.5018754962259769E-3</v>
      </c>
      <c r="F274" s="63">
        <v>58.9118653878879</v>
      </c>
      <c r="G274" s="60">
        <v>2.310334866562274E-2</v>
      </c>
      <c r="H274" s="64">
        <v>3</v>
      </c>
      <c r="L274" s="8"/>
    </row>
    <row r="275" spans="1:12" ht="15.6" customHeight="1" x14ac:dyDescent="0.3">
      <c r="A275" s="22" t="s">
        <v>388</v>
      </c>
      <c r="B275" s="59">
        <v>6.9630097894507498E-2</v>
      </c>
      <c r="C275" s="60">
        <v>1.4099063253431524E-2</v>
      </c>
      <c r="D275" s="61">
        <v>9.5313109207531693E-2</v>
      </c>
      <c r="E275" s="62">
        <v>7.2523566097324032E-3</v>
      </c>
      <c r="F275" s="63">
        <v>20.159900941893099</v>
      </c>
      <c r="G275" s="60">
        <v>7.9060681147728809E-3</v>
      </c>
      <c r="H275" s="64">
        <v>6</v>
      </c>
      <c r="I275" s="123"/>
      <c r="J275" s="123"/>
      <c r="K275" s="123"/>
      <c r="L275" s="8"/>
    </row>
    <row r="276" spans="1:12" ht="15.6" customHeight="1" x14ac:dyDescent="0.3">
      <c r="A276" s="22" t="s">
        <v>389</v>
      </c>
      <c r="B276" s="59">
        <v>0.220879250742019</v>
      </c>
      <c r="C276" s="60">
        <v>4.4724775948188619E-2</v>
      </c>
      <c r="D276" s="61">
        <v>0.54279772696176098</v>
      </c>
      <c r="E276" s="62">
        <v>4.1301377277573714E-2</v>
      </c>
      <c r="F276" s="63">
        <v>187.86803307316799</v>
      </c>
      <c r="G276" s="60">
        <v>7.3675831560181995E-2</v>
      </c>
      <c r="H276" s="64">
        <v>20</v>
      </c>
      <c r="I276" s="123"/>
      <c r="J276" s="123"/>
      <c r="K276" s="123"/>
      <c r="L276" s="8"/>
    </row>
    <row r="277" spans="1:12" ht="15.6" customHeight="1" x14ac:dyDescent="0.3">
      <c r="A277" s="25" t="s">
        <v>115</v>
      </c>
      <c r="B277" s="78" t="s">
        <v>164</v>
      </c>
      <c r="C277" s="79" t="s">
        <v>164</v>
      </c>
      <c r="D277" s="80" t="s">
        <v>164</v>
      </c>
      <c r="E277" s="79" t="s">
        <v>164</v>
      </c>
      <c r="F277" s="81" t="s">
        <v>164</v>
      </c>
      <c r="G277" s="79" t="s">
        <v>164</v>
      </c>
      <c r="H277" s="129" t="s">
        <v>164</v>
      </c>
      <c r="L277" s="8"/>
    </row>
    <row r="278" spans="1:12" ht="15.6" customHeight="1" x14ac:dyDescent="0.3">
      <c r="A278" s="118" t="s">
        <v>390</v>
      </c>
      <c r="B278" s="59">
        <v>1.2883391572414298</v>
      </c>
      <c r="C278" s="60">
        <v>0.26086959259111436</v>
      </c>
      <c r="D278" s="61">
        <v>3.1990464291887797</v>
      </c>
      <c r="E278" s="62">
        <v>0.24341484302072022</v>
      </c>
      <c r="F278" s="63">
        <v>636.94902618635001</v>
      </c>
      <c r="G278" s="60">
        <v>0.24979102829830963</v>
      </c>
      <c r="H278" s="64">
        <v>115</v>
      </c>
      <c r="L278" s="8"/>
    </row>
    <row r="279" spans="1:12" ht="15.6" customHeight="1" x14ac:dyDescent="0.3">
      <c r="A279" s="21" t="s">
        <v>391</v>
      </c>
      <c r="B279" s="59">
        <v>2.5700750202979901</v>
      </c>
      <c r="C279" s="60">
        <v>0.52040211593762509</v>
      </c>
      <c r="D279" s="61">
        <v>7.5163757914254301</v>
      </c>
      <c r="E279" s="62">
        <v>0.57191962475471658</v>
      </c>
      <c r="F279" s="63">
        <v>1551.8393799953799</v>
      </c>
      <c r="G279" s="60">
        <v>0.60858175230092593</v>
      </c>
      <c r="H279" s="64">
        <v>239</v>
      </c>
      <c r="L279" s="8"/>
    </row>
    <row r="280" spans="1:12" ht="15.6" customHeight="1" x14ac:dyDescent="0.3">
      <c r="A280" s="21" t="s">
        <v>392</v>
      </c>
      <c r="B280" s="59">
        <v>0.89501486322650192</v>
      </c>
      <c r="C280" s="60">
        <v>0.18122725015423549</v>
      </c>
      <c r="D280" s="61">
        <v>2.1315328360270898</v>
      </c>
      <c r="E280" s="62">
        <v>0.16218793386084576</v>
      </c>
      <c r="F280" s="63">
        <v>273.541620615027</v>
      </c>
      <c r="G280" s="60">
        <v>0.10727427138859166</v>
      </c>
      <c r="H280" s="64">
        <v>90</v>
      </c>
      <c r="L280" s="8"/>
    </row>
    <row r="281" spans="1:12" ht="15.6" customHeight="1" x14ac:dyDescent="0.3">
      <c r="A281" s="21" t="s">
        <v>393</v>
      </c>
      <c r="B281" s="59">
        <v>0.113288704031542</v>
      </c>
      <c r="C281" s="60">
        <v>2.2939284193739265E-2</v>
      </c>
      <c r="D281" s="61">
        <v>0.149914000731279</v>
      </c>
      <c r="E281" s="62">
        <v>1.1406928208874401E-2</v>
      </c>
      <c r="F281" s="63">
        <v>17.990198793089402</v>
      </c>
      <c r="G281" s="60">
        <v>7.0551803536348882E-3</v>
      </c>
      <c r="H281" s="64">
        <v>4</v>
      </c>
      <c r="I281" s="123"/>
      <c r="J281" s="123"/>
      <c r="K281" s="123"/>
      <c r="L281" s="8"/>
    </row>
    <row r="282" spans="1:12" ht="15.6" customHeight="1" x14ac:dyDescent="0.3">
      <c r="A282" s="21" t="s">
        <v>137</v>
      </c>
      <c r="B282" s="59">
        <v>7.1915173071063293E-2</v>
      </c>
      <c r="C282" s="60">
        <v>1.4561757123285293E-2</v>
      </c>
      <c r="D282" s="61">
        <v>0.14549477504365199</v>
      </c>
      <c r="E282" s="62">
        <v>1.107067015484558E-2</v>
      </c>
      <c r="F282" s="63">
        <v>69.607329957441294</v>
      </c>
      <c r="G282" s="60">
        <v>2.7297767658541101E-2</v>
      </c>
      <c r="H282" s="64">
        <v>5</v>
      </c>
      <c r="I282" s="123"/>
      <c r="J282" s="123"/>
      <c r="K282" s="123"/>
      <c r="L282" s="8"/>
    </row>
    <row r="283" spans="1:12" ht="15.6" customHeight="1" x14ac:dyDescent="0.3">
      <c r="A283" s="25" t="s">
        <v>394</v>
      </c>
      <c r="B283" s="78" t="s">
        <v>164</v>
      </c>
      <c r="C283" s="79" t="s">
        <v>164</v>
      </c>
      <c r="D283" s="80" t="s">
        <v>164</v>
      </c>
      <c r="E283" s="79" t="s">
        <v>164</v>
      </c>
      <c r="F283" s="81" t="s">
        <v>164</v>
      </c>
      <c r="G283" s="79" t="s">
        <v>164</v>
      </c>
      <c r="H283" s="129" t="s">
        <v>164</v>
      </c>
      <c r="I283" s="124"/>
      <c r="J283" s="124"/>
      <c r="K283" s="124"/>
      <c r="L283" s="124"/>
    </row>
    <row r="284" spans="1:12" ht="15.6" customHeight="1" x14ac:dyDescent="0.3">
      <c r="A284" s="42" t="s">
        <v>395</v>
      </c>
      <c r="B284" s="66">
        <v>3.6539137513374897</v>
      </c>
      <c r="C284" s="67">
        <v>0.73986340189756128</v>
      </c>
      <c r="D284" s="68">
        <v>10.057439474985898</v>
      </c>
      <c r="E284" s="69">
        <v>0.76526868402309767</v>
      </c>
      <c r="F284" s="70">
        <v>1958.7596958469098</v>
      </c>
      <c r="G284" s="67">
        <v>0.76816288038681557</v>
      </c>
      <c r="H284" s="71">
        <v>336</v>
      </c>
      <c r="L284" s="8"/>
    </row>
    <row r="285" spans="1:12" ht="15.6" customHeight="1" x14ac:dyDescent="0.3">
      <c r="A285" s="21" t="s">
        <v>396</v>
      </c>
      <c r="B285" s="59">
        <v>1.1515942737668401</v>
      </c>
      <c r="C285" s="60">
        <v>0.23318077956355945</v>
      </c>
      <c r="D285" s="61">
        <v>3.60347648354804</v>
      </c>
      <c r="E285" s="62">
        <v>0.274187850031964</v>
      </c>
      <c r="F285" s="63">
        <v>434.69715981252898</v>
      </c>
      <c r="G285" s="60">
        <v>0.17047431754163381</v>
      </c>
      <c r="H285" s="64">
        <v>82</v>
      </c>
      <c r="L285" s="8"/>
    </row>
    <row r="286" spans="1:12" ht="15.6" customHeight="1" x14ac:dyDescent="0.3">
      <c r="A286" s="21" t="s">
        <v>397</v>
      </c>
      <c r="B286" s="59">
        <v>1.63197051937288</v>
      </c>
      <c r="C286" s="60">
        <v>0.33044985252259323</v>
      </c>
      <c r="D286" s="61">
        <v>4.8766010477524402</v>
      </c>
      <c r="E286" s="62">
        <v>0.37105965942931035</v>
      </c>
      <c r="F286" s="63">
        <v>1220.60006982093</v>
      </c>
      <c r="G286" s="60">
        <v>0.47868029315795918</v>
      </c>
      <c r="H286" s="64">
        <v>177</v>
      </c>
      <c r="L286" s="8"/>
    </row>
    <row r="287" spans="1:12" ht="15.6" customHeight="1" x14ac:dyDescent="0.3">
      <c r="A287" s="21" t="s">
        <v>398</v>
      </c>
      <c r="B287" s="59">
        <v>2.2109319781033601</v>
      </c>
      <c r="C287" s="60">
        <v>0.44768097059896056</v>
      </c>
      <c r="D287" s="61">
        <v>5.3008706898641504</v>
      </c>
      <c r="E287" s="62">
        <v>0.40334225695299408</v>
      </c>
      <c r="F287" s="63">
        <v>1378.0206570657899</v>
      </c>
      <c r="G287" s="60">
        <v>0.54041561065841004</v>
      </c>
      <c r="H287" s="64">
        <v>221</v>
      </c>
      <c r="I287" s="123"/>
      <c r="J287" s="123"/>
      <c r="K287" s="123"/>
      <c r="L287" s="8"/>
    </row>
    <row r="288" spans="1:12" ht="15.6" customHeight="1" x14ac:dyDescent="0.3">
      <c r="A288" s="42" t="s">
        <v>399</v>
      </c>
      <c r="B288" s="66">
        <v>1.1196487417193799</v>
      </c>
      <c r="C288" s="67">
        <v>0.2267122825971464</v>
      </c>
      <c r="D288" s="68">
        <v>2.7155726046488802</v>
      </c>
      <c r="E288" s="69">
        <v>0.20662741035602783</v>
      </c>
      <c r="F288" s="70">
        <v>440.128986668393</v>
      </c>
      <c r="G288" s="67">
        <v>0.17260450623819001</v>
      </c>
      <c r="H288" s="71">
        <v>103</v>
      </c>
      <c r="L288" s="8"/>
    </row>
    <row r="289" spans="1:12" ht="15.6" customHeight="1" x14ac:dyDescent="0.3">
      <c r="A289" s="22" t="s">
        <v>137</v>
      </c>
      <c r="B289" s="103">
        <v>0.16507042481166012</v>
      </c>
      <c r="C289" s="104">
        <v>3.3424315505292311E-2</v>
      </c>
      <c r="D289" s="103">
        <v>0.36935175278141941</v>
      </c>
      <c r="E289" s="105">
        <v>2.8103905620874507E-2</v>
      </c>
      <c r="F289" s="106">
        <v>151.03887303197672</v>
      </c>
      <c r="G289" s="104">
        <v>5.9232613374994462E-2</v>
      </c>
      <c r="H289" s="64">
        <v>14</v>
      </c>
      <c r="L289" s="8"/>
    </row>
    <row r="290" spans="1:12" ht="15.6" customHeight="1" x14ac:dyDescent="0.3">
      <c r="A290" s="25" t="s">
        <v>400</v>
      </c>
      <c r="B290" s="78" t="s">
        <v>164</v>
      </c>
      <c r="C290" s="79" t="s">
        <v>164</v>
      </c>
      <c r="D290" s="80" t="s">
        <v>164</v>
      </c>
      <c r="E290" s="79" t="s">
        <v>164</v>
      </c>
      <c r="F290" s="81" t="s">
        <v>164</v>
      </c>
      <c r="G290" s="79" t="s">
        <v>164</v>
      </c>
      <c r="H290" s="129" t="s">
        <v>164</v>
      </c>
      <c r="L290" s="8"/>
    </row>
    <row r="291" spans="1:12" ht="15.6" x14ac:dyDescent="0.3">
      <c r="A291" s="22" t="s">
        <v>335</v>
      </c>
      <c r="B291" s="59">
        <v>4.0119892849664103</v>
      </c>
      <c r="C291" s="60">
        <v>0.8123683925668137</v>
      </c>
      <c r="D291" s="61">
        <v>11.1094746581292</v>
      </c>
      <c r="E291" s="62">
        <v>0.84531784386665731</v>
      </c>
      <c r="F291" s="63">
        <v>2219.0376272516096</v>
      </c>
      <c r="G291" s="60">
        <v>0.87023555725109514</v>
      </c>
      <c r="H291" s="64">
        <v>384</v>
      </c>
    </row>
    <row r="292" spans="1:12" ht="15.6" x14ac:dyDescent="0.3">
      <c r="A292" s="22" t="s">
        <v>321</v>
      </c>
      <c r="B292" s="59">
        <v>0.75867455784828297</v>
      </c>
      <c r="C292" s="60">
        <v>0.15362035819736936</v>
      </c>
      <c r="D292" s="61">
        <v>1.6696817181869399</v>
      </c>
      <c r="E292" s="62">
        <v>0.12704576889498365</v>
      </c>
      <c r="F292" s="63">
        <v>208.66211281072398</v>
      </c>
      <c r="G292" s="60">
        <v>8.1830604307477975E-2</v>
      </c>
      <c r="H292" s="64">
        <v>53</v>
      </c>
    </row>
    <row r="293" spans="1:12" ht="15.6" x14ac:dyDescent="0.3">
      <c r="A293" s="38" t="s">
        <v>401</v>
      </c>
      <c r="B293" s="59">
        <v>0.16796907505382899</v>
      </c>
      <c r="C293" s="60">
        <v>3.4011249235815437E-2</v>
      </c>
      <c r="D293" s="61">
        <v>0.36320745610010596</v>
      </c>
      <c r="E293" s="62">
        <v>2.7636387238362658E-2</v>
      </c>
      <c r="F293" s="63">
        <v>122.22781548495399</v>
      </c>
      <c r="G293" s="60">
        <v>4.7933838441430066E-2</v>
      </c>
      <c r="H293" s="64">
        <v>16</v>
      </c>
    </row>
  </sheetData>
  <conditionalFormatting sqref="H6">
    <cfRule type="cellIs" dxfId="19" priority="3" operator="between">
      <formula>30</formula>
      <formula>99</formula>
    </cfRule>
    <cfRule type="cellIs" dxfId="18" priority="4" operator="between">
      <formula>0</formula>
      <formula>29</formula>
    </cfRule>
  </conditionalFormatting>
  <conditionalFormatting sqref="H8:H20">
    <cfRule type="cellIs" dxfId="17" priority="5" operator="between">
      <formula>30</formula>
      <formula>99</formula>
    </cfRule>
    <cfRule type="cellIs" dxfId="16" priority="6" operator="between">
      <formula>0</formula>
      <formula>29</formula>
    </cfRule>
  </conditionalFormatting>
  <conditionalFormatting sqref="H22:H33 H35:H38 H52:H56 H58:H78 H80:H83 H85:H96 H98:H126 H128:H152 H154:H156 H158:H169 H171:H180 H182:H184 H186:H190 H192:H193 H195:H203 H216:H218 H220:H232 H234:H239 H241:H243 H245:H250 H252:H254 H256:H260 H262:H264 H266:H267 H269:H276 H278:H282 H284:H289 H291:H293">
    <cfRule type="cellIs" dxfId="15" priority="9" operator="between">
      <formula>30</formula>
      <formula>99</formula>
    </cfRule>
    <cfRule type="cellIs" dxfId="14" priority="10" operator="between">
      <formula>0</formula>
      <formula>29</formula>
    </cfRule>
  </conditionalFormatting>
  <conditionalFormatting sqref="H40:H50">
    <cfRule type="cellIs" dxfId="13" priority="7" operator="between">
      <formula>30</formula>
      <formula>99</formula>
    </cfRule>
    <cfRule type="cellIs" dxfId="12" priority="8" operator="between">
      <formula>0</formula>
      <formula>29</formula>
    </cfRule>
  </conditionalFormatting>
  <conditionalFormatting sqref="H205:H214">
    <cfRule type="cellIs" dxfId="11" priority="1" operator="between">
      <formula>30</formula>
      <formula>99</formula>
    </cfRule>
    <cfRule type="cellIs" dxfId="10" priority="2" operator="between">
      <formula>0</formula>
      <formula>29</formula>
    </cfRule>
  </conditionalFormatting>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8B0B6-5E09-4BE7-920E-46558551EF17}">
  <dimension ref="A1:P296"/>
  <sheetViews>
    <sheetView zoomScale="70" zoomScaleNormal="55" workbookViewId="0">
      <pane ySplit="6" topLeftCell="A7" activePane="bottomLeft" state="frozen"/>
      <selection pane="bottomLeft" activeCell="A271" sqref="A271"/>
    </sheetView>
  </sheetViews>
  <sheetFormatPr defaultRowHeight="14.4" x14ac:dyDescent="0.3"/>
  <cols>
    <col min="1" max="1" width="95.6640625" style="12" customWidth="1"/>
    <col min="2" max="3" width="20.6640625" style="16" customWidth="1"/>
    <col min="4" max="4" width="20.6640625" style="17" customWidth="1"/>
    <col min="5" max="8" width="20.6640625" style="16" customWidth="1"/>
    <col min="10" max="10" width="13.6640625" customWidth="1"/>
    <col min="11" max="11" width="15.109375" customWidth="1"/>
  </cols>
  <sheetData>
    <row r="1" spans="1:16" ht="25.95" customHeight="1" x14ac:dyDescent="0.4">
      <c r="A1" s="18" t="s">
        <v>411</v>
      </c>
      <c r="B1" s="1"/>
      <c r="C1" s="1"/>
      <c r="D1" s="9"/>
      <c r="E1" s="1"/>
      <c r="F1" s="1"/>
      <c r="G1" s="1"/>
      <c r="H1" s="1"/>
    </row>
    <row r="2" spans="1:16" ht="15.45" customHeight="1" x14ac:dyDescent="0.3">
      <c r="A2" s="11" t="s">
        <v>119</v>
      </c>
      <c r="B2" s="1"/>
      <c r="C2" s="1"/>
      <c r="D2" s="9"/>
      <c r="E2" s="1"/>
      <c r="F2" s="1"/>
      <c r="G2" s="1"/>
      <c r="H2" s="1"/>
    </row>
    <row r="3" spans="1:16" ht="15.45" customHeight="1" x14ac:dyDescent="0.3">
      <c r="A3" s="11" t="s">
        <v>120</v>
      </c>
      <c r="B3" s="1"/>
      <c r="C3" s="1"/>
      <c r="D3" s="9"/>
      <c r="E3" s="1"/>
      <c r="F3" s="1"/>
      <c r="G3" s="1"/>
      <c r="H3" s="1"/>
    </row>
    <row r="4" spans="1:16" ht="15.45" customHeight="1" x14ac:dyDescent="0.3">
      <c r="A4" s="11" t="s">
        <v>121</v>
      </c>
      <c r="B4" s="1"/>
      <c r="C4" s="1"/>
      <c r="D4" s="10"/>
      <c r="E4" s="6"/>
      <c r="F4" s="7"/>
      <c r="G4" s="7"/>
      <c r="H4" s="7"/>
    </row>
    <row r="5" spans="1:16" ht="27" customHeight="1" x14ac:dyDescent="0.4">
      <c r="A5" s="2" t="s">
        <v>122</v>
      </c>
      <c r="B5" s="39" t="s">
        <v>123</v>
      </c>
      <c r="C5" s="40" t="s">
        <v>124</v>
      </c>
      <c r="D5" s="40" t="s">
        <v>125</v>
      </c>
      <c r="E5" s="40" t="s">
        <v>126</v>
      </c>
      <c r="F5" s="41" t="s">
        <v>127</v>
      </c>
      <c r="G5" s="40" t="s">
        <v>128</v>
      </c>
      <c r="H5" s="40" t="s">
        <v>129</v>
      </c>
      <c r="L5" s="8"/>
    </row>
    <row r="6" spans="1:16" s="5" customFormat="1" ht="15.6" x14ac:dyDescent="0.3">
      <c r="A6" s="46" t="s">
        <v>412</v>
      </c>
      <c r="B6" s="47">
        <v>24.080522706037698</v>
      </c>
      <c r="C6" s="48">
        <v>1</v>
      </c>
      <c r="D6" s="47">
        <v>56.359250250769897</v>
      </c>
      <c r="E6" s="49">
        <v>1</v>
      </c>
      <c r="F6" s="50">
        <v>8248.6177285326303</v>
      </c>
      <c r="G6" s="48">
        <v>1</v>
      </c>
      <c r="H6" s="51">
        <v>1886</v>
      </c>
      <c r="N6"/>
      <c r="P6"/>
    </row>
    <row r="7" spans="1:16" ht="15.6" x14ac:dyDescent="0.3">
      <c r="A7" s="25" t="s">
        <v>413</v>
      </c>
      <c r="B7" s="78"/>
      <c r="C7" s="79"/>
      <c r="D7" s="80"/>
      <c r="E7" s="79"/>
      <c r="F7" s="81"/>
      <c r="G7" s="79"/>
      <c r="H7" s="129"/>
    </row>
    <row r="8" spans="1:16" ht="31.2" x14ac:dyDescent="0.3">
      <c r="A8" s="42" t="s">
        <v>152</v>
      </c>
      <c r="B8" s="66">
        <v>8.0908309947934995</v>
      </c>
      <c r="C8" s="67">
        <v>0.33599067152993689</v>
      </c>
      <c r="D8" s="68">
        <v>14.4383771655682</v>
      </c>
      <c r="E8" s="69">
        <v>0.25618469197735583</v>
      </c>
      <c r="F8" s="70">
        <v>3314.57850595134</v>
      </c>
      <c r="G8" s="67">
        <v>0.40183441820633137</v>
      </c>
      <c r="H8" s="71">
        <v>593</v>
      </c>
    </row>
    <row r="9" spans="1:16" ht="15.6" x14ac:dyDescent="0.3">
      <c r="A9" s="22" t="s">
        <v>153</v>
      </c>
      <c r="B9" s="59">
        <v>4.0882742581951499</v>
      </c>
      <c r="C9" s="60">
        <v>0.16977514600088389</v>
      </c>
      <c r="D9" s="61">
        <v>6.1200966450694896</v>
      </c>
      <c r="E9" s="62">
        <v>0.10859081016582342</v>
      </c>
      <c r="F9" s="63">
        <v>1734.2228119619901</v>
      </c>
      <c r="G9" s="60">
        <v>0.21024405167464294</v>
      </c>
      <c r="H9" s="64">
        <v>315</v>
      </c>
    </row>
    <row r="10" spans="1:16" ht="15.6" x14ac:dyDescent="0.3">
      <c r="A10" s="22" t="s">
        <v>154</v>
      </c>
      <c r="B10" s="59">
        <v>2.4646179280223102</v>
      </c>
      <c r="C10" s="60">
        <v>0.10234902116158623</v>
      </c>
      <c r="D10" s="61">
        <v>5.1708069624653197</v>
      </c>
      <c r="E10" s="62">
        <v>9.1747263128197559E-2</v>
      </c>
      <c r="F10" s="63">
        <v>871.48698401608294</v>
      </c>
      <c r="G10" s="60">
        <v>0.10565248781035634</v>
      </c>
      <c r="H10" s="64">
        <v>171</v>
      </c>
    </row>
    <row r="11" spans="1:16" ht="15.6" x14ac:dyDescent="0.3">
      <c r="A11" s="22" t="s">
        <v>155</v>
      </c>
      <c r="B11" s="59">
        <v>0.93305548617936296</v>
      </c>
      <c r="C11" s="60">
        <v>3.8747310329165674E-2</v>
      </c>
      <c r="D11" s="61">
        <v>1.7708286755622098</v>
      </c>
      <c r="E11" s="62">
        <v>3.1420373189546102E-2</v>
      </c>
      <c r="F11" s="63">
        <v>539.426018883599</v>
      </c>
      <c r="G11" s="60">
        <v>6.5395928946698684E-2</v>
      </c>
      <c r="H11" s="64">
        <v>65</v>
      </c>
    </row>
    <row r="12" spans="1:16" ht="15.6" x14ac:dyDescent="0.3">
      <c r="A12" s="22" t="s">
        <v>150</v>
      </c>
      <c r="B12" s="59">
        <v>0.60488332239668896</v>
      </c>
      <c r="C12" s="60">
        <v>2.511919403830162E-2</v>
      </c>
      <c r="D12" s="61">
        <v>1.3766448824711699</v>
      </c>
      <c r="E12" s="62">
        <v>2.4426245493788558E-2</v>
      </c>
      <c r="F12" s="63">
        <v>169.442691089661</v>
      </c>
      <c r="G12" s="60">
        <v>2.054194977463256E-2</v>
      </c>
      <c r="H12" s="64">
        <v>42</v>
      </c>
    </row>
    <row r="13" spans="1:16" ht="15.6" x14ac:dyDescent="0.3">
      <c r="A13" s="22" t="s">
        <v>137</v>
      </c>
      <c r="B13" s="59">
        <v>0</v>
      </c>
      <c r="C13" s="60">
        <v>0</v>
      </c>
      <c r="D13" s="61">
        <v>0</v>
      </c>
      <c r="E13" s="62">
        <v>0</v>
      </c>
      <c r="F13" s="63">
        <v>0</v>
      </c>
      <c r="G13" s="60">
        <v>0</v>
      </c>
      <c r="H13" s="64">
        <v>0</v>
      </c>
    </row>
    <row r="14" spans="1:16" ht="31.2" x14ac:dyDescent="0.3">
      <c r="A14" s="42" t="s">
        <v>156</v>
      </c>
      <c r="B14" s="66">
        <v>15.989691711244198</v>
      </c>
      <c r="C14" s="67">
        <v>0.66400932847006311</v>
      </c>
      <c r="D14" s="68">
        <v>41.920873085201698</v>
      </c>
      <c r="E14" s="69">
        <v>0.74381530802264417</v>
      </c>
      <c r="F14" s="70">
        <v>4934.0392225812902</v>
      </c>
      <c r="G14" s="67">
        <v>0.59816558179366863</v>
      </c>
      <c r="H14" s="71">
        <v>1293</v>
      </c>
    </row>
    <row r="15" spans="1:16" ht="15.6" x14ac:dyDescent="0.3">
      <c r="A15" s="22" t="s">
        <v>157</v>
      </c>
      <c r="B15" s="59">
        <v>0.52335111968479697</v>
      </c>
      <c r="C15" s="60">
        <v>2.1733378717463531E-2</v>
      </c>
      <c r="D15" s="61">
        <v>1.6012724946588499</v>
      </c>
      <c r="E15" s="62">
        <v>2.8411884252079377E-2</v>
      </c>
      <c r="F15" s="63">
        <v>274.243904042503</v>
      </c>
      <c r="G15" s="60">
        <v>3.324725585159212E-2</v>
      </c>
      <c r="H15" s="64">
        <v>35</v>
      </c>
    </row>
    <row r="16" spans="1:16" ht="15.6" x14ac:dyDescent="0.3">
      <c r="A16" s="22" t="s">
        <v>158</v>
      </c>
      <c r="B16" s="59">
        <v>0.47488685426291394</v>
      </c>
      <c r="C16" s="60">
        <v>1.9720786797698779E-2</v>
      </c>
      <c r="D16" s="61">
        <v>1.2063679396154201</v>
      </c>
      <c r="E16" s="62">
        <v>2.1404967849070002E-2</v>
      </c>
      <c r="F16" s="63">
        <v>182.70747335572599</v>
      </c>
      <c r="G16" s="60">
        <v>2.2150071608207297E-2</v>
      </c>
      <c r="H16" s="64">
        <v>39</v>
      </c>
    </row>
    <row r="17" spans="1:12" ht="15.6" x14ac:dyDescent="0.3">
      <c r="A17" s="22" t="s">
        <v>159</v>
      </c>
      <c r="B17" s="59">
        <v>0.58767359336357794</v>
      </c>
      <c r="C17" s="60">
        <v>2.4404519807879037E-2</v>
      </c>
      <c r="D17" s="61">
        <v>1.9816465355151198</v>
      </c>
      <c r="E17" s="62">
        <v>3.5160981146800288E-2</v>
      </c>
      <c r="F17" s="63">
        <v>218.43001639253498</v>
      </c>
      <c r="G17" s="60">
        <v>2.648080243032333E-2</v>
      </c>
      <c r="H17" s="64">
        <v>50</v>
      </c>
    </row>
    <row r="18" spans="1:12" ht="15.6" x14ac:dyDescent="0.3">
      <c r="A18" s="22" t="s">
        <v>160</v>
      </c>
      <c r="B18" s="59">
        <v>0.65401072700364193</v>
      </c>
      <c r="C18" s="60">
        <v>2.7159324362990764E-2</v>
      </c>
      <c r="D18" s="61">
        <v>2.0511648942842</v>
      </c>
      <c r="E18" s="62">
        <v>3.6394467370619077E-2</v>
      </c>
      <c r="F18" s="63">
        <v>116.49489265763999</v>
      </c>
      <c r="G18" s="60">
        <v>1.4122959323799771E-2</v>
      </c>
      <c r="H18" s="64">
        <v>46</v>
      </c>
    </row>
    <row r="19" spans="1:12" ht="15.6" x14ac:dyDescent="0.3">
      <c r="A19" s="22" t="s">
        <v>161</v>
      </c>
      <c r="B19" s="59">
        <v>0.54255781454451502</v>
      </c>
      <c r="C19" s="60">
        <v>2.2530981622275157E-2</v>
      </c>
      <c r="D19" s="61">
        <v>1.7685509532321</v>
      </c>
      <c r="E19" s="62">
        <v>3.1379958841946103E-2</v>
      </c>
      <c r="F19" s="63">
        <v>103.845343412047</v>
      </c>
      <c r="G19" s="60">
        <v>1.2589423686448413E-2</v>
      </c>
      <c r="H19" s="64">
        <v>30</v>
      </c>
    </row>
    <row r="20" spans="1:12" ht="15.6" x14ac:dyDescent="0.3">
      <c r="A20" s="21" t="s">
        <v>162</v>
      </c>
      <c r="B20" s="59">
        <v>7.2579423517152097</v>
      </c>
      <c r="C20" s="60">
        <v>0.30140302352720233</v>
      </c>
      <c r="D20" s="61">
        <v>17.789571418589901</v>
      </c>
      <c r="E20" s="62">
        <v>0.31564599137560184</v>
      </c>
      <c r="F20" s="63">
        <v>2384.8878644589699</v>
      </c>
      <c r="G20" s="60">
        <v>0.2891257593632266</v>
      </c>
      <c r="H20" s="64">
        <v>604</v>
      </c>
    </row>
    <row r="21" spans="1:12" ht="15.6" x14ac:dyDescent="0.3">
      <c r="A21" s="22" t="s">
        <v>163</v>
      </c>
      <c r="B21" s="59">
        <v>3.4422525878667996</v>
      </c>
      <c r="C21" s="60">
        <v>0.1429475858928812</v>
      </c>
      <c r="D21" s="61">
        <v>7.0439405171190499</v>
      </c>
      <c r="E21" s="62">
        <v>0.124982864139908</v>
      </c>
      <c r="F21" s="63">
        <v>987.29147381278392</v>
      </c>
      <c r="G21" s="60">
        <v>0.11969174791524931</v>
      </c>
      <c r="H21" s="64">
        <v>294</v>
      </c>
    </row>
    <row r="22" spans="1:12" ht="15.6" x14ac:dyDescent="0.3">
      <c r="A22" s="22" t="s">
        <v>150</v>
      </c>
      <c r="B22" s="72">
        <v>2.5070166628027999</v>
      </c>
      <c r="C22" s="73">
        <v>0.10410972774167468</v>
      </c>
      <c r="D22" s="74">
        <v>8.4783583321871294</v>
      </c>
      <c r="E22" s="75">
        <v>0.15043419304662078</v>
      </c>
      <c r="F22" s="76">
        <v>666.13825444908491</v>
      </c>
      <c r="G22" s="73">
        <v>8.0757561614821755E-2</v>
      </c>
      <c r="H22" s="77">
        <v>195</v>
      </c>
    </row>
    <row r="23" spans="1:12" ht="15.6" x14ac:dyDescent="0.3">
      <c r="A23" s="22" t="s">
        <v>137</v>
      </c>
      <c r="B23" s="72">
        <v>0</v>
      </c>
      <c r="C23" s="73">
        <v>0</v>
      </c>
      <c r="D23" s="74">
        <v>0</v>
      </c>
      <c r="E23" s="75">
        <v>0</v>
      </c>
      <c r="F23" s="76">
        <v>0</v>
      </c>
      <c r="G23" s="73">
        <v>0</v>
      </c>
      <c r="H23" s="77">
        <v>0</v>
      </c>
    </row>
    <row r="24" spans="1:12" ht="15.6" x14ac:dyDescent="0.3">
      <c r="A24" s="25" t="s">
        <v>88</v>
      </c>
      <c r="B24" s="78" t="s">
        <v>164</v>
      </c>
      <c r="C24" s="79" t="s">
        <v>164</v>
      </c>
      <c r="D24" s="80" t="s">
        <v>164</v>
      </c>
      <c r="E24" s="79" t="s">
        <v>164</v>
      </c>
      <c r="F24" s="81" t="s">
        <v>164</v>
      </c>
      <c r="G24" s="79" t="s">
        <v>164</v>
      </c>
      <c r="H24" s="129" t="s">
        <v>164</v>
      </c>
      <c r="I24" s="123"/>
      <c r="J24" s="123"/>
      <c r="K24" s="123"/>
      <c r="L24" s="8"/>
    </row>
    <row r="25" spans="1:12" ht="15.6" x14ac:dyDescent="0.3">
      <c r="A25" s="26" t="s">
        <v>165</v>
      </c>
      <c r="B25" s="82">
        <v>1.62435465381949</v>
      </c>
      <c r="C25" s="83">
        <v>6.7455124361242222E-2</v>
      </c>
      <c r="D25" s="84">
        <v>3.94759495094014</v>
      </c>
      <c r="E25" s="85">
        <v>7.0043425584537716E-2</v>
      </c>
      <c r="F25" s="86">
        <v>537.35569406342495</v>
      </c>
      <c r="G25" s="83">
        <v>6.5144938430674093E-2</v>
      </c>
      <c r="H25" s="87">
        <v>134</v>
      </c>
      <c r="L25" s="8"/>
    </row>
    <row r="26" spans="1:12" ht="15.6" x14ac:dyDescent="0.3">
      <c r="A26" s="26" t="s">
        <v>166</v>
      </c>
      <c r="B26" s="59">
        <v>1.7672430166639999</v>
      </c>
      <c r="C26" s="60">
        <v>7.3388897667943889E-2</v>
      </c>
      <c r="D26" s="61">
        <v>3.6248981678449499</v>
      </c>
      <c r="E26" s="62">
        <v>6.4317714513873109E-2</v>
      </c>
      <c r="F26" s="63">
        <v>519.83620365695799</v>
      </c>
      <c r="G26" s="60">
        <v>6.3021007975530605E-2</v>
      </c>
      <c r="H26" s="64">
        <v>102</v>
      </c>
      <c r="L26" s="8"/>
    </row>
    <row r="27" spans="1:12" ht="15.6" x14ac:dyDescent="0.3">
      <c r="A27" s="26" t="s">
        <v>167</v>
      </c>
      <c r="B27" s="59">
        <v>1.56091320910607</v>
      </c>
      <c r="C27" s="60">
        <v>6.4820570058253049E-2</v>
      </c>
      <c r="D27" s="61">
        <v>3.4869276250827399</v>
      </c>
      <c r="E27" s="62">
        <v>6.1869659542447636E-2</v>
      </c>
      <c r="F27" s="63">
        <v>340.51655042478598</v>
      </c>
      <c r="G27" s="60">
        <v>4.1281650045062936E-2</v>
      </c>
      <c r="H27" s="64">
        <v>131</v>
      </c>
      <c r="L27" s="8"/>
    </row>
    <row r="28" spans="1:12" ht="15.6" x14ac:dyDescent="0.3">
      <c r="A28" s="26" t="s">
        <v>168</v>
      </c>
      <c r="B28" s="59">
        <v>1.9374663240057499</v>
      </c>
      <c r="C28" s="60">
        <v>8.0457818447602469E-2</v>
      </c>
      <c r="D28" s="61">
        <v>3.6659376892596396</v>
      </c>
      <c r="E28" s="62">
        <v>6.5045891720491106E-2</v>
      </c>
      <c r="F28" s="63">
        <v>601.20906223708289</v>
      </c>
      <c r="G28" s="60">
        <v>7.2886037639670526E-2</v>
      </c>
      <c r="H28" s="64">
        <v>170</v>
      </c>
      <c r="L28" s="8"/>
    </row>
    <row r="29" spans="1:12" ht="15.6" x14ac:dyDescent="0.3">
      <c r="A29" s="26" t="s">
        <v>169</v>
      </c>
      <c r="B29" s="59">
        <v>1.5782691045737398</v>
      </c>
      <c r="C29" s="60">
        <v>6.5541314191573635E-2</v>
      </c>
      <c r="D29" s="61">
        <v>3.7289326730738499</v>
      </c>
      <c r="E29" s="62">
        <v>6.616363163956232E-2</v>
      </c>
      <c r="F29" s="63">
        <v>494.46549544276098</v>
      </c>
      <c r="G29" s="60">
        <v>5.9945255279847093E-2</v>
      </c>
      <c r="H29" s="64">
        <v>115</v>
      </c>
      <c r="L29" s="8"/>
    </row>
    <row r="30" spans="1:12" ht="15.6" x14ac:dyDescent="0.3">
      <c r="A30" s="26" t="s">
        <v>170</v>
      </c>
      <c r="B30" s="59">
        <v>2.1601479709611198</v>
      </c>
      <c r="C30" s="60">
        <v>8.9705194415049261E-2</v>
      </c>
      <c r="D30" s="61">
        <v>5.2383354905494999</v>
      </c>
      <c r="E30" s="62">
        <v>9.2945443156918883E-2</v>
      </c>
      <c r="F30" s="63">
        <v>637.75193104026403</v>
      </c>
      <c r="G30" s="60">
        <v>7.7316218550682617E-2</v>
      </c>
      <c r="H30" s="64">
        <v>158</v>
      </c>
      <c r="L30" s="8"/>
    </row>
    <row r="31" spans="1:12" ht="15.6" x14ac:dyDescent="0.3">
      <c r="A31" s="26" t="s">
        <v>171</v>
      </c>
      <c r="B31" s="59">
        <v>2.5381008559981395</v>
      </c>
      <c r="C31" s="60">
        <v>0.105400571531687</v>
      </c>
      <c r="D31" s="61">
        <v>6.8338643478084</v>
      </c>
      <c r="E31" s="62">
        <v>0.12125541623426841</v>
      </c>
      <c r="F31" s="63">
        <v>1066.0297270127701</v>
      </c>
      <c r="G31" s="60">
        <v>0.12923737795791987</v>
      </c>
      <c r="H31" s="64">
        <v>209</v>
      </c>
      <c r="L31" s="8"/>
    </row>
    <row r="32" spans="1:12" ht="15.6" x14ac:dyDescent="0.3">
      <c r="A32" s="26" t="s">
        <v>172</v>
      </c>
      <c r="B32" s="59">
        <v>2.2526098914384503</v>
      </c>
      <c r="C32" s="60">
        <v>9.3544891817221823E-2</v>
      </c>
      <c r="D32" s="61">
        <v>5.0955736381588599</v>
      </c>
      <c r="E32" s="62">
        <v>9.0412374463573558E-2</v>
      </c>
      <c r="F32" s="63">
        <v>852.37193597561293</v>
      </c>
      <c r="G32" s="60">
        <v>0.10333512402049982</v>
      </c>
      <c r="H32" s="64">
        <v>213</v>
      </c>
      <c r="L32" s="8"/>
    </row>
    <row r="33" spans="1:12" ht="15.6" x14ac:dyDescent="0.3">
      <c r="A33" s="26" t="s">
        <v>173</v>
      </c>
      <c r="B33" s="59">
        <v>2.8313775211441401</v>
      </c>
      <c r="C33" s="60">
        <v>0.11757957066414634</v>
      </c>
      <c r="D33" s="61">
        <v>8.1267015233429696</v>
      </c>
      <c r="E33" s="62">
        <v>0.14419463508090147</v>
      </c>
      <c r="F33" s="63">
        <v>1014.63538307412</v>
      </c>
      <c r="G33" s="60">
        <v>0.12300671657560452</v>
      </c>
      <c r="H33" s="64">
        <v>237</v>
      </c>
      <c r="L33" s="8"/>
    </row>
    <row r="34" spans="1:12" ht="15.6" x14ac:dyDescent="0.3">
      <c r="A34" s="26" t="s">
        <v>174</v>
      </c>
      <c r="B34" s="59">
        <v>1.7049644816040399</v>
      </c>
      <c r="C34" s="60">
        <v>7.080263590692551E-2</v>
      </c>
      <c r="D34" s="61">
        <v>3.8904630957856599</v>
      </c>
      <c r="E34" s="62">
        <v>6.9029717011406019E-2</v>
      </c>
      <c r="F34" s="63">
        <v>607.553694310369</v>
      </c>
      <c r="G34" s="60">
        <v>7.3655212825391586E-2</v>
      </c>
      <c r="H34" s="64">
        <v>142</v>
      </c>
      <c r="L34" s="8"/>
    </row>
    <row r="35" spans="1:12" ht="15.6" x14ac:dyDescent="0.3">
      <c r="A35" s="26" t="s">
        <v>175</v>
      </c>
      <c r="B35" s="59">
        <v>2.1248017108402002</v>
      </c>
      <c r="C35" s="60">
        <v>8.8237358332236268E-2</v>
      </c>
      <c r="D35" s="61">
        <v>4.5660948312168097</v>
      </c>
      <c r="E35" s="62">
        <v>8.1017664551959412E-2</v>
      </c>
      <c r="F35" s="63">
        <v>731.76181761144301</v>
      </c>
      <c r="G35" s="60">
        <v>8.8713265870016045E-2</v>
      </c>
      <c r="H35" s="64">
        <v>124</v>
      </c>
      <c r="L35" s="8"/>
    </row>
    <row r="36" spans="1:12" ht="15.6" x14ac:dyDescent="0.3">
      <c r="A36" s="26" t="s">
        <v>176</v>
      </c>
      <c r="B36" s="59">
        <v>2.0002739658826099</v>
      </c>
      <c r="C36" s="60">
        <v>8.3066052606120641E-2</v>
      </c>
      <c r="D36" s="61">
        <v>4.1539262177064398</v>
      </c>
      <c r="E36" s="62">
        <v>7.3704426500061454E-2</v>
      </c>
      <c r="F36" s="63">
        <v>845.13023368303095</v>
      </c>
      <c r="G36" s="60">
        <v>0.10245719482909939</v>
      </c>
      <c r="H36" s="64">
        <v>151</v>
      </c>
      <c r="L36" s="8"/>
    </row>
    <row r="37" spans="1:12" ht="15.6" x14ac:dyDescent="0.3">
      <c r="A37" s="25" t="s">
        <v>89</v>
      </c>
      <c r="B37" s="78" t="s">
        <v>164</v>
      </c>
      <c r="C37" s="79" t="s">
        <v>164</v>
      </c>
      <c r="D37" s="80" t="s">
        <v>164</v>
      </c>
      <c r="E37" s="79" t="s">
        <v>164</v>
      </c>
      <c r="F37" s="81" t="s">
        <v>164</v>
      </c>
      <c r="G37" s="79" t="s">
        <v>164</v>
      </c>
      <c r="H37" s="129" t="s">
        <v>164</v>
      </c>
      <c r="I37" s="123"/>
      <c r="J37" s="123"/>
      <c r="K37" s="123"/>
      <c r="L37" s="8"/>
    </row>
    <row r="38" spans="1:12" ht="15.6" x14ac:dyDescent="0.3">
      <c r="A38" s="22" t="s">
        <v>177</v>
      </c>
      <c r="B38" s="59">
        <v>4.9525108795895694</v>
      </c>
      <c r="C38" s="60">
        <v>0.20566459208743956</v>
      </c>
      <c r="D38" s="61">
        <v>11.059420743867799</v>
      </c>
      <c r="E38" s="62">
        <v>0.19623079964085791</v>
      </c>
      <c r="F38" s="63">
        <v>1397.70844814517</v>
      </c>
      <c r="G38" s="60">
        <v>0.16944759645126775</v>
      </c>
      <c r="H38" s="64">
        <v>367</v>
      </c>
      <c r="L38" s="8"/>
    </row>
    <row r="39" spans="1:12" ht="15.6" x14ac:dyDescent="0.3">
      <c r="A39" s="22" t="s">
        <v>178</v>
      </c>
      <c r="B39" s="59">
        <v>5.6758833995406093</v>
      </c>
      <c r="C39" s="60">
        <v>0.23570432705422537</v>
      </c>
      <c r="D39" s="61">
        <v>12.633205852883</v>
      </c>
      <c r="E39" s="62">
        <v>0.2241549665169725</v>
      </c>
      <c r="F39" s="63">
        <v>1733.4264887201098</v>
      </c>
      <c r="G39" s="60">
        <v>0.21014751147020047</v>
      </c>
      <c r="H39" s="64">
        <v>443</v>
      </c>
      <c r="L39" s="8"/>
    </row>
    <row r="40" spans="1:12" ht="15.6" x14ac:dyDescent="0.3">
      <c r="A40" s="22" t="s">
        <v>179</v>
      </c>
      <c r="B40" s="59">
        <v>7.6220882685807192</v>
      </c>
      <c r="C40" s="60">
        <v>0.31652503401305476</v>
      </c>
      <c r="D40" s="61">
        <v>20.056139509310299</v>
      </c>
      <c r="E40" s="62">
        <v>0.35586242577874466</v>
      </c>
      <c r="F40" s="63">
        <v>2933.0370460625099</v>
      </c>
      <c r="G40" s="60">
        <v>0.35557921855402508</v>
      </c>
      <c r="H40" s="64">
        <v>659</v>
      </c>
      <c r="L40" s="8"/>
    </row>
    <row r="41" spans="1:12" ht="15.6" x14ac:dyDescent="0.3">
      <c r="A41" s="22" t="s">
        <v>180</v>
      </c>
      <c r="B41" s="59">
        <v>5.8300401583268497</v>
      </c>
      <c r="C41" s="60">
        <v>0.24210604684528242</v>
      </c>
      <c r="D41" s="61">
        <v>12.610484144708899</v>
      </c>
      <c r="E41" s="62">
        <v>0.2237518080634267</v>
      </c>
      <c r="F41" s="63">
        <v>2184.4457456048399</v>
      </c>
      <c r="G41" s="60">
        <v>0.26482567352450664</v>
      </c>
      <c r="H41" s="64">
        <v>417</v>
      </c>
      <c r="L41" s="8"/>
    </row>
    <row r="42" spans="1:12" ht="15.6" x14ac:dyDescent="0.3">
      <c r="A42" s="25" t="s">
        <v>181</v>
      </c>
      <c r="B42" s="78" t="s">
        <v>164</v>
      </c>
      <c r="C42" s="79" t="s">
        <v>164</v>
      </c>
      <c r="D42" s="80" t="s">
        <v>164</v>
      </c>
      <c r="E42" s="79" t="s">
        <v>164</v>
      </c>
      <c r="F42" s="81" t="s">
        <v>164</v>
      </c>
      <c r="G42" s="79" t="s">
        <v>164</v>
      </c>
      <c r="H42" s="129" t="s">
        <v>164</v>
      </c>
      <c r="I42" s="123"/>
      <c r="J42" s="123"/>
      <c r="K42" s="123"/>
      <c r="L42" s="8"/>
    </row>
    <row r="43" spans="1:12" ht="15.6" x14ac:dyDescent="0.3">
      <c r="A43" s="26" t="s">
        <v>182</v>
      </c>
      <c r="B43" s="59">
        <v>2.45556982747385</v>
      </c>
      <c r="C43" s="60">
        <v>0.10197327763396789</v>
      </c>
      <c r="D43" s="61">
        <v>5.8056542305671703</v>
      </c>
      <c r="E43" s="62">
        <v>0.10301155896742721</v>
      </c>
      <c r="F43" s="63">
        <v>767.69039082932102</v>
      </c>
      <c r="G43" s="60">
        <v>9.3068974232351484E-2</v>
      </c>
      <c r="H43" s="64">
        <v>164</v>
      </c>
      <c r="I43" s="143"/>
      <c r="J43" s="143"/>
      <c r="K43" s="143"/>
      <c r="L43" s="143"/>
    </row>
    <row r="44" spans="1:12" ht="15.6" x14ac:dyDescent="0.3">
      <c r="A44" s="26" t="s">
        <v>183</v>
      </c>
      <c r="B44" s="59">
        <v>1.9208457002361099</v>
      </c>
      <c r="C44" s="60">
        <v>7.9767608190435879E-2</v>
      </c>
      <c r="D44" s="61">
        <v>4.8061499306125999</v>
      </c>
      <c r="E44" s="62">
        <v>8.5277038094504196E-2</v>
      </c>
      <c r="F44" s="63">
        <v>570.01136115534393</v>
      </c>
      <c r="G44" s="60">
        <v>6.9103864418838187E-2</v>
      </c>
      <c r="H44" s="64">
        <v>144</v>
      </c>
      <c r="L44" s="8"/>
    </row>
    <row r="45" spans="1:12" ht="15.6" x14ac:dyDescent="0.3">
      <c r="A45" s="26" t="s">
        <v>184</v>
      </c>
      <c r="B45" s="59">
        <v>5.0995451279921191</v>
      </c>
      <c r="C45" s="60">
        <v>0.21177053298404991</v>
      </c>
      <c r="D45" s="61">
        <v>10.117099344543499</v>
      </c>
      <c r="E45" s="62">
        <v>0.17951089305708595</v>
      </c>
      <c r="F45" s="63">
        <v>1890.6743128302398</v>
      </c>
      <c r="G45" s="60">
        <v>0.22921104784505236</v>
      </c>
      <c r="H45" s="64">
        <v>421</v>
      </c>
      <c r="L45" s="8"/>
    </row>
    <row r="46" spans="1:12" ht="15.6" x14ac:dyDescent="0.3">
      <c r="A46" s="26" t="s">
        <v>185</v>
      </c>
      <c r="B46" s="59">
        <v>3.9539350023902902</v>
      </c>
      <c r="C46" s="60">
        <v>0.16419639434981709</v>
      </c>
      <c r="D46" s="61">
        <v>7.4863808997405092</v>
      </c>
      <c r="E46" s="62">
        <v>0.13283322376415468</v>
      </c>
      <c r="F46" s="63">
        <v>1173.6517761436601</v>
      </c>
      <c r="G46" s="60">
        <v>0.14228466086916652</v>
      </c>
      <c r="H46" s="64">
        <v>342</v>
      </c>
      <c r="L46" s="8"/>
    </row>
    <row r="47" spans="1:12" ht="15.6" x14ac:dyDescent="0.3">
      <c r="A47" s="26" t="s">
        <v>186</v>
      </c>
      <c r="B47" s="59">
        <v>0.91428339443729789</v>
      </c>
      <c r="C47" s="60">
        <v>3.7967755334815056E-2</v>
      </c>
      <c r="D47" s="61">
        <v>2.0205282581727499</v>
      </c>
      <c r="E47" s="62">
        <v>3.5850871847699015E-2</v>
      </c>
      <c r="F47" s="63">
        <v>313.79627632784201</v>
      </c>
      <c r="G47" s="60">
        <v>3.804228619328491E-2</v>
      </c>
      <c r="H47" s="64">
        <v>75</v>
      </c>
      <c r="L47" s="8"/>
    </row>
    <row r="48" spans="1:12" ht="15.6" x14ac:dyDescent="0.3">
      <c r="A48" s="26" t="s">
        <v>187</v>
      </c>
      <c r="B48" s="59">
        <v>4.2131579214832993</v>
      </c>
      <c r="C48" s="60">
        <v>0.17496123206772984</v>
      </c>
      <c r="D48" s="61">
        <v>8.5308555777821198</v>
      </c>
      <c r="E48" s="62">
        <v>0.15136566827670997</v>
      </c>
      <c r="F48" s="63">
        <v>1295.6286704955999</v>
      </c>
      <c r="G48" s="60">
        <v>0.15707221659865706</v>
      </c>
      <c r="H48" s="64">
        <v>289</v>
      </c>
      <c r="L48" s="8"/>
    </row>
    <row r="49" spans="1:12" ht="15.6" x14ac:dyDescent="0.3">
      <c r="A49" s="26" t="s">
        <v>188</v>
      </c>
      <c r="B49" s="59">
        <v>3.4013321014154898</v>
      </c>
      <c r="C49" s="60">
        <v>0.14124826703046089</v>
      </c>
      <c r="D49" s="61">
        <v>8.1951822853735692</v>
      </c>
      <c r="E49" s="62">
        <v>0.14540971089766438</v>
      </c>
      <c r="F49" s="63">
        <v>1014.3264511548299</v>
      </c>
      <c r="G49" s="60">
        <v>0.12296926400725219</v>
      </c>
      <c r="H49" s="64">
        <v>260</v>
      </c>
      <c r="L49" s="8"/>
    </row>
    <row r="50" spans="1:12" ht="15.6" x14ac:dyDescent="0.3">
      <c r="A50" s="26" t="s">
        <v>189</v>
      </c>
      <c r="B50" s="59">
        <v>2.5049444605617799</v>
      </c>
      <c r="C50" s="60">
        <v>0.10402367469929198</v>
      </c>
      <c r="D50" s="61">
        <v>4.7250366291289696</v>
      </c>
      <c r="E50" s="62">
        <v>8.3837819135367628E-2</v>
      </c>
      <c r="F50" s="63">
        <v>586.45420524688893</v>
      </c>
      <c r="G50" s="60">
        <v>7.1097270421236369E-2</v>
      </c>
      <c r="H50" s="64">
        <v>181</v>
      </c>
      <c r="L50" s="8"/>
    </row>
    <row r="51" spans="1:12" ht="15.6" x14ac:dyDescent="0.3">
      <c r="A51" s="26" t="s">
        <v>190</v>
      </c>
      <c r="B51" s="59">
        <v>2.3183705058785202</v>
      </c>
      <c r="C51" s="60">
        <v>9.6275755064786708E-2</v>
      </c>
      <c r="D51" s="61">
        <v>4.4231262174495196</v>
      </c>
      <c r="E51" s="62">
        <v>7.8480927226122876E-2</v>
      </c>
      <c r="F51" s="63">
        <v>617.64065556828496</v>
      </c>
      <c r="G51" s="60">
        <v>7.4878079685013935E-2</v>
      </c>
      <c r="H51" s="64">
        <v>173</v>
      </c>
      <c r="L51" s="8"/>
    </row>
    <row r="52" spans="1:12" ht="15.6" x14ac:dyDescent="0.3">
      <c r="A52" s="26" t="s">
        <v>191</v>
      </c>
      <c r="B52" s="59">
        <v>9.5695581439310701E-2</v>
      </c>
      <c r="C52" s="60">
        <v>3.9739827331620589E-3</v>
      </c>
      <c r="D52" s="61">
        <v>0.24923687739925998</v>
      </c>
      <c r="E52" s="62">
        <v>4.422288733265313E-3</v>
      </c>
      <c r="F52" s="63">
        <v>18.743628780618998</v>
      </c>
      <c r="G52" s="60">
        <v>2.2723357291468708E-3</v>
      </c>
      <c r="H52" s="64">
        <v>10</v>
      </c>
      <c r="L52" s="8"/>
    </row>
    <row r="53" spans="1:12" ht="15.6" x14ac:dyDescent="0.3">
      <c r="A53" s="26" t="s">
        <v>192</v>
      </c>
      <c r="B53" s="59">
        <v>19.651281987535612</v>
      </c>
      <c r="C53" s="60">
        <v>0.8160654246350082</v>
      </c>
      <c r="D53" s="61">
        <v>46.242150906226456</v>
      </c>
      <c r="E53" s="62">
        <v>0.8204891069429151</v>
      </c>
      <c r="F53" s="63">
        <v>6357.9434157023888</v>
      </c>
      <c r="G53" s="60">
        <v>0.77078895215494747</v>
      </c>
      <c r="H53" s="64">
        <v>1517</v>
      </c>
      <c r="L53" s="8"/>
    </row>
    <row r="54" spans="1:12" ht="15.6" x14ac:dyDescent="0.3">
      <c r="A54" s="25" t="s">
        <v>91</v>
      </c>
      <c r="B54" s="78" t="s">
        <v>164</v>
      </c>
      <c r="C54" s="79" t="s">
        <v>164</v>
      </c>
      <c r="D54" s="80" t="s">
        <v>164</v>
      </c>
      <c r="E54" s="79" t="s">
        <v>164</v>
      </c>
      <c r="F54" s="81" t="s">
        <v>164</v>
      </c>
      <c r="G54" s="79" t="s">
        <v>164</v>
      </c>
      <c r="H54" s="129" t="s">
        <v>164</v>
      </c>
      <c r="I54" s="123"/>
      <c r="J54" s="123"/>
      <c r="K54" s="123"/>
      <c r="L54" s="8"/>
    </row>
    <row r="55" spans="1:12" ht="15.6" x14ac:dyDescent="0.3">
      <c r="A55" s="21" t="s">
        <v>193</v>
      </c>
      <c r="B55" s="59">
        <v>2.2369625910364999</v>
      </c>
      <c r="C55" s="60">
        <v>9.2895101088301013E-2</v>
      </c>
      <c r="D55" s="61">
        <v>6.3718507307086698</v>
      </c>
      <c r="E55" s="62">
        <v>0.11305776252092047</v>
      </c>
      <c r="F55" s="63">
        <v>880.11861480113987</v>
      </c>
      <c r="G55" s="60">
        <v>0.10669892141524985</v>
      </c>
      <c r="H55" s="64">
        <v>165</v>
      </c>
      <c r="L55" s="8"/>
    </row>
    <row r="56" spans="1:12" ht="15.6" x14ac:dyDescent="0.3">
      <c r="A56" s="21" t="s">
        <v>194</v>
      </c>
      <c r="B56" s="59">
        <v>13.310861884680799</v>
      </c>
      <c r="C56" s="60">
        <v>0.55276465744422454</v>
      </c>
      <c r="D56" s="61">
        <v>28.7357238365047</v>
      </c>
      <c r="E56" s="62">
        <v>0.50986703528960009</v>
      </c>
      <c r="F56" s="63">
        <v>4810.8815692577</v>
      </c>
      <c r="G56" s="60">
        <v>0.58323487978070254</v>
      </c>
      <c r="H56" s="64">
        <v>1084</v>
      </c>
      <c r="L56" s="8"/>
    </row>
    <row r="57" spans="1:12" ht="15.6" x14ac:dyDescent="0.3">
      <c r="A57" s="21" t="s">
        <v>195</v>
      </c>
      <c r="B57" s="59">
        <v>4.6520137013468306</v>
      </c>
      <c r="C57" s="60">
        <v>0.19318574426876678</v>
      </c>
      <c r="D57" s="61">
        <v>10.352467358356201</v>
      </c>
      <c r="E57" s="62">
        <v>0.18368710215790673</v>
      </c>
      <c r="F57" s="63">
        <v>1423.6142540405199</v>
      </c>
      <c r="G57" s="60">
        <v>0.17258822034098198</v>
      </c>
      <c r="H57" s="64">
        <v>336</v>
      </c>
      <c r="L57" s="8"/>
    </row>
    <row r="58" spans="1:12" ht="15.6" x14ac:dyDescent="0.3">
      <c r="A58" s="21" t="s">
        <v>196</v>
      </c>
      <c r="B58" s="59">
        <v>3.3324292641686601</v>
      </c>
      <c r="C58" s="60">
        <v>0.13838691563506308</v>
      </c>
      <c r="D58" s="61">
        <v>9.3581203108533</v>
      </c>
      <c r="E58" s="62">
        <v>0.16604408804614046</v>
      </c>
      <c r="F58" s="63">
        <v>1004.3275089492299</v>
      </c>
      <c r="G58" s="60">
        <v>0.1217570679115339</v>
      </c>
      <c r="H58" s="64">
        <v>257</v>
      </c>
      <c r="L58" s="8"/>
    </row>
    <row r="59" spans="1:12" ht="15.6" x14ac:dyDescent="0.3">
      <c r="A59" s="21" t="s">
        <v>197</v>
      </c>
      <c r="B59" s="59">
        <v>0.54825526480492792</v>
      </c>
      <c r="C59" s="60">
        <v>2.2767581563645382E-2</v>
      </c>
      <c r="D59" s="61">
        <v>1.5410880143470898</v>
      </c>
      <c r="E59" s="62">
        <v>2.7344011985433354E-2</v>
      </c>
      <c r="F59" s="63">
        <v>129.67578148402998</v>
      </c>
      <c r="G59" s="60">
        <v>1.5720910551530479E-2</v>
      </c>
      <c r="H59" s="64">
        <v>44</v>
      </c>
      <c r="L59" s="8"/>
    </row>
    <row r="60" spans="1:12" ht="15.6" x14ac:dyDescent="0.3">
      <c r="A60" s="25" t="s">
        <v>92</v>
      </c>
      <c r="B60" s="78" t="s">
        <v>164</v>
      </c>
      <c r="C60" s="79" t="s">
        <v>164</v>
      </c>
      <c r="D60" s="80" t="s">
        <v>164</v>
      </c>
      <c r="E60" s="79" t="s">
        <v>164</v>
      </c>
      <c r="F60" s="81" t="s">
        <v>164</v>
      </c>
      <c r="G60" s="79" t="s">
        <v>164</v>
      </c>
      <c r="H60" s="129" t="s">
        <v>164</v>
      </c>
      <c r="I60" s="123"/>
      <c r="J60" s="123"/>
      <c r="K60" s="123"/>
      <c r="L60" s="8"/>
    </row>
    <row r="61" spans="1:12" ht="15.6" x14ac:dyDescent="0.3">
      <c r="A61" s="42" t="s">
        <v>198</v>
      </c>
      <c r="B61" s="66">
        <v>22.1741452904506</v>
      </c>
      <c r="C61" s="67">
        <v>0.92083322115308097</v>
      </c>
      <c r="D61" s="68">
        <v>51.929062594101893</v>
      </c>
      <c r="E61" s="69">
        <v>0.92139377942474521</v>
      </c>
      <c r="F61" s="70">
        <v>7504.0308390577202</v>
      </c>
      <c r="G61" s="67">
        <v>0.9097319194585386</v>
      </c>
      <c r="H61" s="71">
        <v>1575</v>
      </c>
      <c r="I61" s="123"/>
      <c r="J61" s="123"/>
      <c r="K61" s="123"/>
      <c r="L61" s="8"/>
    </row>
    <row r="62" spans="1:12" ht="15.6" x14ac:dyDescent="0.3">
      <c r="A62" s="21" t="s">
        <v>182</v>
      </c>
      <c r="B62" s="59">
        <v>2.4777139714564802</v>
      </c>
      <c r="C62" s="60">
        <v>0.10289286498067769</v>
      </c>
      <c r="D62" s="61">
        <v>5.1604316605681797</v>
      </c>
      <c r="E62" s="62">
        <v>9.1563170865596913E-2</v>
      </c>
      <c r="F62" s="63">
        <v>735.53190060411089</v>
      </c>
      <c r="G62" s="60">
        <v>8.9170322205603864E-2</v>
      </c>
      <c r="H62" s="64">
        <v>186</v>
      </c>
      <c r="I62" s="125"/>
      <c r="J62" s="125"/>
      <c r="K62" s="125"/>
      <c r="L62" s="8"/>
    </row>
    <row r="63" spans="1:12" ht="15.6" x14ac:dyDescent="0.3">
      <c r="A63" s="21" t="s">
        <v>183</v>
      </c>
      <c r="B63" s="59">
        <v>1.90802433166651</v>
      </c>
      <c r="C63" s="60">
        <v>7.9235170887221318E-2</v>
      </c>
      <c r="D63" s="61">
        <v>5.7501969453600097</v>
      </c>
      <c r="E63" s="62">
        <v>0.10202756281842942</v>
      </c>
      <c r="F63" s="63">
        <v>677.38075237783505</v>
      </c>
      <c r="G63" s="60">
        <v>8.2120516997014018E-2</v>
      </c>
      <c r="H63" s="64">
        <v>148</v>
      </c>
      <c r="L63" s="8"/>
    </row>
    <row r="64" spans="1:12" ht="15.6" x14ac:dyDescent="0.3">
      <c r="A64" s="21" t="s">
        <v>184</v>
      </c>
      <c r="B64" s="59">
        <v>4.0580718305210093</v>
      </c>
      <c r="C64" s="60">
        <v>0.16852091958550097</v>
      </c>
      <c r="D64" s="61">
        <v>9.8725591182801704</v>
      </c>
      <c r="E64" s="62">
        <v>0.17517193849017368</v>
      </c>
      <c r="F64" s="63">
        <v>1656.09633387342</v>
      </c>
      <c r="G64" s="60">
        <v>0.20077258861746616</v>
      </c>
      <c r="H64" s="64">
        <v>269</v>
      </c>
      <c r="I64" s="125"/>
      <c r="J64" s="125"/>
      <c r="K64" s="125"/>
      <c r="L64" s="8"/>
    </row>
    <row r="65" spans="1:12" ht="15.6" x14ac:dyDescent="0.3">
      <c r="A65" s="21" t="s">
        <v>185</v>
      </c>
      <c r="B65" s="59">
        <v>2.5690334040474898</v>
      </c>
      <c r="C65" s="60">
        <v>0.10668511790250124</v>
      </c>
      <c r="D65" s="61">
        <v>5.49203172593801</v>
      </c>
      <c r="E65" s="62">
        <v>9.7446855689195158E-2</v>
      </c>
      <c r="F65" s="63">
        <v>799.54110875421998</v>
      </c>
      <c r="G65" s="60">
        <v>9.6930314274177504E-2</v>
      </c>
      <c r="H65" s="64">
        <v>205</v>
      </c>
      <c r="L65" s="8"/>
    </row>
    <row r="66" spans="1:12" ht="15.6" x14ac:dyDescent="0.3">
      <c r="A66" s="21" t="s">
        <v>186</v>
      </c>
      <c r="B66" s="59">
        <v>1.07863035205116</v>
      </c>
      <c r="C66" s="60">
        <v>4.479264695449138E-2</v>
      </c>
      <c r="D66" s="61">
        <v>2.9555765499227999</v>
      </c>
      <c r="E66" s="62">
        <v>5.244172938376563E-2</v>
      </c>
      <c r="F66" s="63">
        <v>575.15276565887291</v>
      </c>
      <c r="G66" s="60">
        <v>6.9727169398258487E-2</v>
      </c>
      <c r="H66" s="64">
        <v>67</v>
      </c>
      <c r="L66" s="8"/>
    </row>
    <row r="67" spans="1:12" ht="15.6" x14ac:dyDescent="0.3">
      <c r="A67" s="21" t="s">
        <v>187</v>
      </c>
      <c r="B67" s="59">
        <v>3.29029254452057</v>
      </c>
      <c r="C67" s="60">
        <v>0.13663708984587766</v>
      </c>
      <c r="D67" s="61">
        <v>7.1537252635736195</v>
      </c>
      <c r="E67" s="62">
        <v>0.12693080961409517</v>
      </c>
      <c r="F67" s="63">
        <v>987.16321049030296</v>
      </c>
      <c r="G67" s="60">
        <v>0.11967619824053989</v>
      </c>
      <c r="H67" s="64">
        <v>224</v>
      </c>
      <c r="L67" s="8"/>
    </row>
    <row r="68" spans="1:12" ht="15.6" x14ac:dyDescent="0.3">
      <c r="A68" s="21" t="s">
        <v>188</v>
      </c>
      <c r="B68" s="59">
        <v>2.2499424474106098</v>
      </c>
      <c r="C68" s="60">
        <v>9.34341199681053E-2</v>
      </c>
      <c r="D68" s="61">
        <v>5.94133251789808</v>
      </c>
      <c r="E68" s="62">
        <v>0.10541894172584239</v>
      </c>
      <c r="F68" s="63">
        <v>684.39613283211804</v>
      </c>
      <c r="G68" s="60">
        <v>8.2971008641209903E-2</v>
      </c>
      <c r="H68" s="64">
        <v>144</v>
      </c>
      <c r="L68" s="8"/>
    </row>
    <row r="69" spans="1:12" ht="15.6" x14ac:dyDescent="0.3">
      <c r="A69" s="21" t="s">
        <v>189</v>
      </c>
      <c r="B69" s="59">
        <v>1.9601225064863799</v>
      </c>
      <c r="C69" s="60">
        <v>8.1398669389967995E-2</v>
      </c>
      <c r="D69" s="61">
        <v>3.81441166287811</v>
      </c>
      <c r="E69" s="62">
        <v>6.7680312387157826E-2</v>
      </c>
      <c r="F69" s="63">
        <v>431.52755042441999</v>
      </c>
      <c r="G69" s="60">
        <v>5.2315135047625201E-2</v>
      </c>
      <c r="H69" s="64">
        <v>151</v>
      </c>
      <c r="L69" s="8"/>
    </row>
    <row r="70" spans="1:12" ht="15.6" x14ac:dyDescent="0.3">
      <c r="A70" s="21" t="s">
        <v>190</v>
      </c>
      <c r="B70" s="59">
        <v>2.56243118830128</v>
      </c>
      <c r="C70" s="60">
        <v>0.10641094545920313</v>
      </c>
      <c r="D70" s="61">
        <v>5.7546909676899096</v>
      </c>
      <c r="E70" s="62">
        <v>0.10210730167779862</v>
      </c>
      <c r="F70" s="63">
        <v>954.12545484353598</v>
      </c>
      <c r="G70" s="60">
        <v>0.11567095072707025</v>
      </c>
      <c r="H70" s="64">
        <v>179</v>
      </c>
      <c r="L70" s="8"/>
    </row>
    <row r="71" spans="1:12" ht="15.6" x14ac:dyDescent="0.3">
      <c r="A71" s="21" t="s">
        <v>199</v>
      </c>
      <c r="B71" s="59">
        <v>18.116073459929598</v>
      </c>
      <c r="C71" s="60">
        <v>0.75231230156758033</v>
      </c>
      <c r="D71" s="61">
        <v>42.0565034758217</v>
      </c>
      <c r="E71" s="62">
        <v>0.74622184093457111</v>
      </c>
      <c r="F71" s="63">
        <v>5847.9345051843002</v>
      </c>
      <c r="G71" s="60">
        <v>0.70895933084107243</v>
      </c>
      <c r="H71" s="64">
        <v>1306</v>
      </c>
      <c r="L71" s="8"/>
    </row>
    <row r="72" spans="1:12" ht="15.6" x14ac:dyDescent="0.3">
      <c r="A72" s="42" t="s">
        <v>200</v>
      </c>
      <c r="B72" s="66">
        <v>0.907026143018697</v>
      </c>
      <c r="C72" s="67">
        <v>3.7666381003900663E-2</v>
      </c>
      <c r="D72" s="68">
        <v>2.35097930700808</v>
      </c>
      <c r="E72" s="69">
        <v>4.1714169307565697E-2</v>
      </c>
      <c r="F72" s="70">
        <v>418.64415803841501</v>
      </c>
      <c r="G72" s="67">
        <v>5.0753250037311258E-2</v>
      </c>
      <c r="H72" s="71">
        <v>119</v>
      </c>
      <c r="I72" s="123"/>
      <c r="J72" s="123"/>
      <c r="K72" s="123"/>
      <c r="L72" s="8"/>
    </row>
    <row r="73" spans="1:12" ht="15.6" x14ac:dyDescent="0.3">
      <c r="A73" s="21" t="s">
        <v>201</v>
      </c>
      <c r="B73" s="59">
        <v>0.31473975807798099</v>
      </c>
      <c r="C73" s="60">
        <v>1.3070304242152785E-2</v>
      </c>
      <c r="D73" s="61">
        <v>0.85336270902274591</v>
      </c>
      <c r="E73" s="62">
        <v>1.514148440984785E-2</v>
      </c>
      <c r="F73" s="63">
        <v>174.54412594595701</v>
      </c>
      <c r="G73" s="60">
        <v>2.1160409136453843E-2</v>
      </c>
      <c r="H73" s="64">
        <v>43</v>
      </c>
      <c r="L73" s="8"/>
    </row>
    <row r="74" spans="1:12" ht="15.6" x14ac:dyDescent="0.3">
      <c r="A74" s="21" t="s">
        <v>202</v>
      </c>
      <c r="B74" s="59">
        <v>8.8771295903288389E-2</v>
      </c>
      <c r="C74" s="60">
        <v>3.6864355889181261E-3</v>
      </c>
      <c r="D74" s="61">
        <v>0.14343726254756198</v>
      </c>
      <c r="E74" s="62">
        <v>2.5450527093483213E-3</v>
      </c>
      <c r="F74" s="63">
        <v>37.732508224102901</v>
      </c>
      <c r="G74" s="60">
        <v>4.5744037929631685E-3</v>
      </c>
      <c r="H74" s="64">
        <v>11</v>
      </c>
      <c r="L74" s="8"/>
    </row>
    <row r="75" spans="1:12" ht="15.6" x14ac:dyDescent="0.3">
      <c r="A75" s="21" t="s">
        <v>203</v>
      </c>
      <c r="B75" s="59">
        <v>3.79444374656644E-2</v>
      </c>
      <c r="C75" s="60">
        <v>1.5757314709846648E-3</v>
      </c>
      <c r="D75" s="61">
        <v>3.8756951754438398E-2</v>
      </c>
      <c r="E75" s="62">
        <v>6.876768513063915E-4</v>
      </c>
      <c r="F75" s="63">
        <v>8.5290937188021712</v>
      </c>
      <c r="G75" s="60">
        <v>1.0340027868304955E-3</v>
      </c>
      <c r="H75" s="64">
        <v>3</v>
      </c>
      <c r="L75" s="8"/>
    </row>
    <row r="76" spans="1:12" ht="15.6" x14ac:dyDescent="0.3">
      <c r="A76" s="21" t="s">
        <v>204</v>
      </c>
      <c r="B76" s="59">
        <v>0.46557065157176297</v>
      </c>
      <c r="C76" s="60">
        <v>1.9333909701845078E-2</v>
      </c>
      <c r="D76" s="61">
        <v>1.3154223836833299</v>
      </c>
      <c r="E76" s="62">
        <v>2.3339955337063067E-2</v>
      </c>
      <c r="F76" s="63">
        <v>197.83843014955198</v>
      </c>
      <c r="G76" s="60">
        <v>2.3984434321063636E-2</v>
      </c>
      <c r="H76" s="64">
        <v>62</v>
      </c>
      <c r="L76" s="8"/>
    </row>
    <row r="77" spans="1:12" ht="15.6" x14ac:dyDescent="0.3">
      <c r="A77" s="42" t="s">
        <v>205</v>
      </c>
      <c r="B77" s="66">
        <v>0.99935127256843004</v>
      </c>
      <c r="C77" s="67">
        <v>4.1500397843019544E-2</v>
      </c>
      <c r="D77" s="68">
        <v>2.07920834965996</v>
      </c>
      <c r="E77" s="69">
        <v>3.6892051267689761E-2</v>
      </c>
      <c r="F77" s="70">
        <v>325.94273143649798</v>
      </c>
      <c r="G77" s="67">
        <v>3.9514830504150521E-2</v>
      </c>
      <c r="H77" s="71">
        <v>192</v>
      </c>
      <c r="I77" s="125"/>
      <c r="J77" s="125"/>
      <c r="K77" s="125"/>
      <c r="L77" s="8"/>
    </row>
    <row r="78" spans="1:12" ht="15.6" x14ac:dyDescent="0.3">
      <c r="A78" s="21" t="s">
        <v>206</v>
      </c>
      <c r="B78" s="59">
        <v>5.7361837283787395E-2</v>
      </c>
      <c r="C78" s="60">
        <v>2.3820843917729865E-3</v>
      </c>
      <c r="D78" s="61">
        <v>0.13045947615787398</v>
      </c>
      <c r="E78" s="62">
        <v>2.3147837413981893E-3</v>
      </c>
      <c r="F78" s="63">
        <v>16.848510692889199</v>
      </c>
      <c r="G78" s="60">
        <v>2.0425859516569485E-3</v>
      </c>
      <c r="H78" s="64">
        <v>9</v>
      </c>
      <c r="L78" s="8"/>
    </row>
    <row r="79" spans="1:12" ht="15.6" x14ac:dyDescent="0.3">
      <c r="A79" s="21" t="s">
        <v>207</v>
      </c>
      <c r="B79" s="59">
        <v>0.174789502391512</v>
      </c>
      <c r="C79" s="60">
        <v>7.2585427037963387E-3</v>
      </c>
      <c r="D79" s="61">
        <v>0.29866791072152699</v>
      </c>
      <c r="E79" s="62">
        <v>5.2993591893541383E-3</v>
      </c>
      <c r="F79" s="63">
        <v>49.3483076569985</v>
      </c>
      <c r="G79" s="60">
        <v>5.9826154249212867E-3</v>
      </c>
      <c r="H79" s="64">
        <v>35</v>
      </c>
      <c r="I79" s="125"/>
      <c r="J79" s="125"/>
      <c r="K79" s="125"/>
      <c r="L79" s="8"/>
    </row>
    <row r="80" spans="1:12" ht="15.6" x14ac:dyDescent="0.3">
      <c r="A80" s="21" t="s">
        <v>208</v>
      </c>
      <c r="B80" s="59">
        <v>0.58369591913220698</v>
      </c>
      <c r="C80" s="60">
        <v>2.4239337586549031E-2</v>
      </c>
      <c r="D80" s="61">
        <v>1.1918610807435899</v>
      </c>
      <c r="E80" s="62">
        <v>2.1147568064522088E-2</v>
      </c>
      <c r="F80" s="63">
        <v>193.571126120218</v>
      </c>
      <c r="G80" s="60">
        <v>2.3467098669227929E-2</v>
      </c>
      <c r="H80" s="64">
        <v>113</v>
      </c>
      <c r="L80" s="8"/>
    </row>
    <row r="81" spans="1:12" ht="15.6" x14ac:dyDescent="0.3">
      <c r="A81" s="21" t="s">
        <v>209</v>
      </c>
      <c r="B81" s="59">
        <v>0.178125402182404</v>
      </c>
      <c r="C81" s="60">
        <v>7.3970737411668689E-3</v>
      </c>
      <c r="D81" s="61">
        <v>0.43624474118600698</v>
      </c>
      <c r="E81" s="62">
        <v>7.7404283989751556E-3</v>
      </c>
      <c r="F81" s="63">
        <v>64.709578953932194</v>
      </c>
      <c r="G81" s="60">
        <v>7.8448997254529779E-3</v>
      </c>
      <c r="H81" s="64">
        <v>34</v>
      </c>
      <c r="L81" s="8"/>
    </row>
    <row r="82" spans="1:12" ht="15.6" x14ac:dyDescent="0.3">
      <c r="A82" s="25" t="s">
        <v>93</v>
      </c>
      <c r="B82" s="78" t="s">
        <v>164</v>
      </c>
      <c r="C82" s="79" t="s">
        <v>164</v>
      </c>
      <c r="D82" s="80" t="s">
        <v>164</v>
      </c>
      <c r="E82" s="79" t="s">
        <v>164</v>
      </c>
      <c r="F82" s="81" t="s">
        <v>164</v>
      </c>
      <c r="G82" s="79" t="s">
        <v>164</v>
      </c>
      <c r="H82" s="129" t="s">
        <v>164</v>
      </c>
      <c r="I82" s="123"/>
      <c r="J82" s="123"/>
      <c r="K82" s="123"/>
      <c r="L82" s="8"/>
    </row>
    <row r="83" spans="1:12" ht="15.6" x14ac:dyDescent="0.3">
      <c r="A83" s="27" t="s">
        <v>210</v>
      </c>
      <c r="B83" s="59">
        <v>20.393269159937098</v>
      </c>
      <c r="C83" s="60">
        <v>0.84687817656150399</v>
      </c>
      <c r="D83" s="61">
        <v>33.424468806758</v>
      </c>
      <c r="E83" s="62">
        <v>0.59306092004482269</v>
      </c>
      <c r="F83" s="63">
        <v>6279.7996663058902</v>
      </c>
      <c r="G83" s="60">
        <v>0.7613153952550813</v>
      </c>
      <c r="H83" s="64">
        <v>1604</v>
      </c>
      <c r="L83" s="8"/>
    </row>
    <row r="84" spans="1:12" ht="15.6" x14ac:dyDescent="0.3">
      <c r="A84" s="27" t="s">
        <v>211</v>
      </c>
      <c r="B84" s="59">
        <v>3.06964683660421</v>
      </c>
      <c r="C84" s="60">
        <v>0.12747426100657519</v>
      </c>
      <c r="D84" s="61">
        <v>14.217871935090999</v>
      </c>
      <c r="E84" s="62">
        <v>0.25227219794139782</v>
      </c>
      <c r="F84" s="63">
        <v>1533.4639281825898</v>
      </c>
      <c r="G84" s="60">
        <v>0.1859055636531943</v>
      </c>
      <c r="H84" s="64">
        <v>235</v>
      </c>
      <c r="L84" s="8"/>
    </row>
    <row r="85" spans="1:12" ht="15.6" x14ac:dyDescent="0.3">
      <c r="A85" s="22" t="s">
        <v>212</v>
      </c>
      <c r="B85" s="59">
        <v>0.61760670949639795</v>
      </c>
      <c r="C85" s="60">
        <v>2.5647562431921202E-2</v>
      </c>
      <c r="D85" s="61">
        <v>8.7169095089209385</v>
      </c>
      <c r="E85" s="62">
        <v>0.15466688201378018</v>
      </c>
      <c r="F85" s="63">
        <v>435.35413404414896</v>
      </c>
      <c r="G85" s="60">
        <v>5.2779041091724266E-2</v>
      </c>
      <c r="H85" s="64">
        <v>47</v>
      </c>
      <c r="L85" s="8"/>
    </row>
    <row r="86" spans="1:12" ht="15.6" x14ac:dyDescent="0.3">
      <c r="A86" s="37" t="s">
        <v>137</v>
      </c>
      <c r="B86" s="59">
        <v>0</v>
      </c>
      <c r="C86" s="60">
        <v>0</v>
      </c>
      <c r="D86" s="61">
        <v>0</v>
      </c>
      <c r="E86" s="62">
        <v>0</v>
      </c>
      <c r="F86" s="63">
        <v>0</v>
      </c>
      <c r="G86" s="60">
        <v>0</v>
      </c>
      <c r="H86" s="64">
        <v>0</v>
      </c>
      <c r="L86" s="8"/>
    </row>
    <row r="87" spans="1:12" ht="15.6" x14ac:dyDescent="0.3">
      <c r="A87" s="25" t="s">
        <v>213</v>
      </c>
      <c r="B87" s="78" t="s">
        <v>164</v>
      </c>
      <c r="C87" s="79" t="s">
        <v>164</v>
      </c>
      <c r="D87" s="80" t="s">
        <v>164</v>
      </c>
      <c r="E87" s="79" t="s">
        <v>164</v>
      </c>
      <c r="F87" s="81" t="s">
        <v>164</v>
      </c>
      <c r="G87" s="79" t="s">
        <v>164</v>
      </c>
      <c r="H87" s="129" t="s">
        <v>164</v>
      </c>
      <c r="I87" s="123"/>
      <c r="J87" s="123"/>
      <c r="K87" s="123"/>
      <c r="L87" s="8"/>
    </row>
    <row r="88" spans="1:12" ht="15.6" x14ac:dyDescent="0.3">
      <c r="A88" s="118" t="s">
        <v>214</v>
      </c>
      <c r="B88" s="88">
        <v>4.6280520996103798</v>
      </c>
      <c r="C88" s="89">
        <v>0.19219068274003831</v>
      </c>
      <c r="D88" s="90">
        <v>13.548830266006499</v>
      </c>
      <c r="E88" s="91">
        <v>0.24040118003204655</v>
      </c>
      <c r="F88" s="92">
        <v>1306.92926663152</v>
      </c>
      <c r="G88" s="89">
        <v>0.15844221536788483</v>
      </c>
      <c r="H88" s="93">
        <v>356</v>
      </c>
      <c r="I88" s="143"/>
      <c r="J88" s="143"/>
      <c r="K88" s="143"/>
      <c r="L88" s="143"/>
    </row>
    <row r="89" spans="1:12" ht="15.6" x14ac:dyDescent="0.3">
      <c r="A89" s="118" t="s">
        <v>215</v>
      </c>
      <c r="B89" s="88">
        <v>3.0758988163599397</v>
      </c>
      <c r="C89" s="89">
        <v>0.12773388908159874</v>
      </c>
      <c r="D89" s="90">
        <v>9.6247170834813591</v>
      </c>
      <c r="E89" s="91">
        <v>0.17077439889026699</v>
      </c>
      <c r="F89" s="92">
        <v>1285.0280260849399</v>
      </c>
      <c r="G89" s="89">
        <v>0.15578707468039463</v>
      </c>
      <c r="H89" s="93">
        <v>233</v>
      </c>
      <c r="L89" s="8"/>
    </row>
    <row r="90" spans="1:12" ht="15.6" x14ac:dyDescent="0.3">
      <c r="A90" s="118" t="s">
        <v>216</v>
      </c>
      <c r="B90" s="88">
        <v>2.8383601047816795</v>
      </c>
      <c r="C90" s="89">
        <v>0.11786953877334311</v>
      </c>
      <c r="D90" s="90">
        <v>8.665931091748039</v>
      </c>
      <c r="E90" s="91">
        <v>0.15376235583669173</v>
      </c>
      <c r="F90" s="92">
        <v>1141.99524568948</v>
      </c>
      <c r="G90" s="89">
        <v>0.13844686264696532</v>
      </c>
      <c r="H90" s="93">
        <v>234</v>
      </c>
      <c r="L90" s="8"/>
    </row>
    <row r="91" spans="1:12" ht="15.6" x14ac:dyDescent="0.3">
      <c r="A91" s="118" t="s">
        <v>217</v>
      </c>
      <c r="B91" s="88">
        <v>4.2352814641865999</v>
      </c>
      <c r="C91" s="89">
        <v>0.1758799638981545</v>
      </c>
      <c r="D91" s="90">
        <v>11.936751624067998</v>
      </c>
      <c r="E91" s="91">
        <v>0.21179755889149601</v>
      </c>
      <c r="F91" s="92">
        <v>1573.67023191159</v>
      </c>
      <c r="G91" s="89">
        <v>0.19077987169512517</v>
      </c>
      <c r="H91" s="93">
        <v>364</v>
      </c>
      <c r="L91" s="8"/>
    </row>
    <row r="92" spans="1:12" ht="15.6" x14ac:dyDescent="0.3">
      <c r="A92" s="118" t="s">
        <v>218</v>
      </c>
      <c r="B92" s="88">
        <v>2.1516168782970597</v>
      </c>
      <c r="C92" s="89">
        <v>8.935092084847418E-2</v>
      </c>
      <c r="D92" s="90">
        <v>6.2942865762910296</v>
      </c>
      <c r="E92" s="91">
        <v>0.11168151720054235</v>
      </c>
      <c r="F92" s="92">
        <v>839.04553771693793</v>
      </c>
      <c r="G92" s="89">
        <v>0.10171953233020026</v>
      </c>
      <c r="H92" s="93">
        <v>180</v>
      </c>
      <c r="L92" s="8"/>
    </row>
    <row r="93" spans="1:12" ht="15.6" x14ac:dyDescent="0.3">
      <c r="A93" s="118" t="s">
        <v>219</v>
      </c>
      <c r="B93" s="88">
        <v>0.8854278142168599</v>
      </c>
      <c r="C93" s="89">
        <v>3.6769459908561578E-2</v>
      </c>
      <c r="D93" s="90">
        <v>2.33873222894989</v>
      </c>
      <c r="E93" s="91">
        <v>4.149686552861731E-2</v>
      </c>
      <c r="F93" s="92">
        <v>471.79983127722295</v>
      </c>
      <c r="G93" s="89">
        <v>5.7197441656828087E-2</v>
      </c>
      <c r="H93" s="93">
        <v>86</v>
      </c>
      <c r="L93" s="8"/>
    </row>
    <row r="94" spans="1:12" ht="30.6" x14ac:dyDescent="0.3">
      <c r="A94" s="22" t="s">
        <v>220</v>
      </c>
      <c r="B94" s="88">
        <v>2.4981944452432399</v>
      </c>
      <c r="C94" s="89">
        <v>0.10374336453323203</v>
      </c>
      <c r="D94" s="90">
        <v>7.8469789624370296</v>
      </c>
      <c r="E94" s="91">
        <v>0.13923142922451912</v>
      </c>
      <c r="F94" s="92">
        <v>848.00424979697698</v>
      </c>
      <c r="G94" s="89">
        <v>0.10280561879642722</v>
      </c>
      <c r="H94" s="93">
        <v>206</v>
      </c>
      <c r="L94" s="8"/>
    </row>
    <row r="95" spans="1:12" ht="15.6" x14ac:dyDescent="0.3">
      <c r="A95" s="118" t="s">
        <v>221</v>
      </c>
      <c r="B95" s="88">
        <v>2.78691136490768</v>
      </c>
      <c r="C95" s="89">
        <v>0.11573300957495075</v>
      </c>
      <c r="D95" s="90">
        <v>5.6772410408564893</v>
      </c>
      <c r="E95" s="91">
        <v>0.10073308313357017</v>
      </c>
      <c r="F95" s="92">
        <v>861.29340970398596</v>
      </c>
      <c r="G95" s="89">
        <v>0.10441669599073587</v>
      </c>
      <c r="H95" s="93">
        <v>239</v>
      </c>
      <c r="L95" s="8"/>
    </row>
    <row r="96" spans="1:12" ht="15.6" x14ac:dyDescent="0.3">
      <c r="A96" s="118" t="s">
        <v>222</v>
      </c>
      <c r="B96" s="88">
        <v>1.09448091938748</v>
      </c>
      <c r="C96" s="89">
        <v>4.5450878818052459E-2</v>
      </c>
      <c r="D96" s="90">
        <v>3.07525941126802</v>
      </c>
      <c r="E96" s="91">
        <v>5.4565300240593785E-2</v>
      </c>
      <c r="F96" s="92">
        <v>449.96683594362901</v>
      </c>
      <c r="G96" s="89">
        <v>5.4550574502580912E-2</v>
      </c>
      <c r="H96" s="93">
        <v>85</v>
      </c>
      <c r="L96" s="8"/>
    </row>
    <row r="97" spans="1:12" ht="30.6" x14ac:dyDescent="0.3">
      <c r="A97" s="22" t="s">
        <v>223</v>
      </c>
      <c r="B97" s="88">
        <v>4.3634684951858995</v>
      </c>
      <c r="C97" s="89">
        <v>0.1812032300317073</v>
      </c>
      <c r="D97" s="90">
        <v>11.708832705375398</v>
      </c>
      <c r="E97" s="91">
        <v>0.20775352144106016</v>
      </c>
      <c r="F97" s="92">
        <v>1500.9493829711898</v>
      </c>
      <c r="G97" s="89">
        <v>0.18196374621402148</v>
      </c>
      <c r="H97" s="93">
        <v>390</v>
      </c>
      <c r="L97" s="8"/>
    </row>
    <row r="98" spans="1:12" ht="15.6" x14ac:dyDescent="0.3">
      <c r="A98" s="118" t="s">
        <v>224</v>
      </c>
      <c r="B98" s="59">
        <v>1.0848381990787099</v>
      </c>
      <c r="C98" s="60">
        <v>4.5050442314805275E-2</v>
      </c>
      <c r="D98" s="61">
        <v>3.1089938629990699</v>
      </c>
      <c r="E98" s="62">
        <v>5.5163861285691951E-2</v>
      </c>
      <c r="F98" s="63">
        <v>436.98439349264197</v>
      </c>
      <c r="G98" s="60">
        <v>5.2976681411853757E-2</v>
      </c>
      <c r="H98" s="64">
        <v>81</v>
      </c>
      <c r="L98" s="8"/>
    </row>
    <row r="99" spans="1:12" ht="15.6" x14ac:dyDescent="0.3">
      <c r="A99" s="118" t="s">
        <v>225</v>
      </c>
      <c r="B99" s="59">
        <v>1.8291690038002999</v>
      </c>
      <c r="C99" s="60">
        <v>7.5960519052257661E-2</v>
      </c>
      <c r="D99" s="61">
        <v>4.8925573959989794</v>
      </c>
      <c r="E99" s="85">
        <v>8.6810193077970277E-2</v>
      </c>
      <c r="F99" s="63">
        <v>382.83865702246999</v>
      </c>
      <c r="G99" s="60">
        <v>4.6412462017508746E-2</v>
      </c>
      <c r="H99" s="64">
        <v>138</v>
      </c>
      <c r="L99" s="8"/>
    </row>
    <row r="100" spans="1:12" ht="15.6" x14ac:dyDescent="0.3">
      <c r="A100" s="25" t="s">
        <v>95</v>
      </c>
      <c r="B100" s="78" t="s">
        <v>164</v>
      </c>
      <c r="C100" s="79" t="s">
        <v>164</v>
      </c>
      <c r="D100" s="80" t="s">
        <v>164</v>
      </c>
      <c r="E100" s="79" t="s">
        <v>164</v>
      </c>
      <c r="F100" s="81" t="s">
        <v>164</v>
      </c>
      <c r="G100" s="79" t="s">
        <v>164</v>
      </c>
      <c r="H100" s="129" t="s">
        <v>164</v>
      </c>
      <c r="I100" s="123"/>
      <c r="J100" s="123"/>
      <c r="K100" s="123"/>
      <c r="L100" s="8"/>
    </row>
    <row r="101" spans="1:12" ht="15.6" x14ac:dyDescent="0.3">
      <c r="A101" s="42" t="s">
        <v>226</v>
      </c>
      <c r="B101" s="66">
        <v>14.8045107442512</v>
      </c>
      <c r="C101" s="67">
        <v>0.61479191813968692</v>
      </c>
      <c r="D101" s="68">
        <v>30.364991028643399</v>
      </c>
      <c r="E101" s="69">
        <v>0.53877563831198405</v>
      </c>
      <c r="F101" s="70">
        <v>5712.9928345936896</v>
      </c>
      <c r="G101" s="67">
        <v>0.69260002373876406</v>
      </c>
      <c r="H101" s="71">
        <v>1184</v>
      </c>
      <c r="I101" s="123"/>
      <c r="J101" s="123"/>
      <c r="K101" s="123"/>
      <c r="L101" s="8"/>
    </row>
    <row r="102" spans="1:12" ht="15.6" x14ac:dyDescent="0.3">
      <c r="A102" s="134" t="s">
        <v>227</v>
      </c>
      <c r="B102" s="59">
        <v>12.073431403273799</v>
      </c>
      <c r="C102" s="60">
        <v>0.50137746388065874</v>
      </c>
      <c r="D102" s="61">
        <v>24.466199577804797</v>
      </c>
      <c r="E102" s="62">
        <v>0.4341115161919773</v>
      </c>
      <c r="F102" s="63">
        <v>4514.4226859056598</v>
      </c>
      <c r="G102" s="60">
        <v>0.54729444792791282</v>
      </c>
      <c r="H102" s="64">
        <v>972</v>
      </c>
      <c r="L102" s="8"/>
    </row>
    <row r="103" spans="1:12" ht="15.6" x14ac:dyDescent="0.3">
      <c r="A103" s="27" t="s">
        <v>228</v>
      </c>
      <c r="B103" s="59">
        <v>0.89784646614303298</v>
      </c>
      <c r="C103" s="60">
        <v>3.7285173461700495E-2</v>
      </c>
      <c r="D103" s="61">
        <v>1.7511192712207098</v>
      </c>
      <c r="E103" s="62">
        <v>3.1070662995499813E-2</v>
      </c>
      <c r="F103" s="63">
        <v>595.55694902472101</v>
      </c>
      <c r="G103" s="60">
        <v>7.2200818200683706E-2</v>
      </c>
      <c r="H103" s="64">
        <v>75</v>
      </c>
      <c r="L103" s="8"/>
    </row>
    <row r="104" spans="1:12" ht="15.6" x14ac:dyDescent="0.3">
      <c r="A104" s="27" t="s">
        <v>229</v>
      </c>
      <c r="B104" s="59">
        <v>1.51653150625505</v>
      </c>
      <c r="C104" s="60">
        <v>6.2977516093320127E-2</v>
      </c>
      <c r="D104" s="61">
        <v>3.1420532647878399</v>
      </c>
      <c r="E104" s="62">
        <v>5.575044470618943E-2</v>
      </c>
      <c r="F104" s="63">
        <v>457.37641903106697</v>
      </c>
      <c r="G104" s="60">
        <v>5.5448856291274752E-2</v>
      </c>
      <c r="H104" s="64">
        <v>115</v>
      </c>
      <c r="L104" s="8"/>
    </row>
    <row r="105" spans="1:12" ht="15.6" x14ac:dyDescent="0.3">
      <c r="A105" s="27" t="s">
        <v>230</v>
      </c>
      <c r="B105" s="59">
        <v>0.31670136857928499</v>
      </c>
      <c r="C105" s="60">
        <v>1.315176470400614E-2</v>
      </c>
      <c r="D105" s="61">
        <v>1.00561891483007</v>
      </c>
      <c r="E105" s="62">
        <v>1.7843014418317829E-2</v>
      </c>
      <c r="F105" s="63">
        <v>145.636780632241</v>
      </c>
      <c r="G105" s="60">
        <v>1.7655901318892702E-2</v>
      </c>
      <c r="H105" s="64">
        <v>22</v>
      </c>
      <c r="L105" s="8"/>
    </row>
    <row r="106" spans="1:12" ht="15.6" x14ac:dyDescent="0.3">
      <c r="A106" s="42" t="s">
        <v>231</v>
      </c>
      <c r="B106" s="66">
        <v>2.38142298506525</v>
      </c>
      <c r="C106" s="67">
        <v>9.8894156664969604E-2</v>
      </c>
      <c r="D106" s="68">
        <v>6.4773265284998898</v>
      </c>
      <c r="E106" s="69">
        <v>0.11492925295633091</v>
      </c>
      <c r="F106" s="70">
        <v>923.76778813371504</v>
      </c>
      <c r="G106" s="67">
        <v>0.1119906169173446</v>
      </c>
      <c r="H106" s="71">
        <v>188</v>
      </c>
      <c r="I106" s="123"/>
      <c r="J106" s="123"/>
      <c r="K106" s="123"/>
      <c r="L106" s="8"/>
    </row>
    <row r="107" spans="1:12" ht="15.6" x14ac:dyDescent="0.3">
      <c r="A107" s="22" t="s">
        <v>232</v>
      </c>
      <c r="B107" s="59">
        <v>0.88405547474297397</v>
      </c>
      <c r="C107" s="60">
        <v>3.6712470303699646E-2</v>
      </c>
      <c r="D107" s="61">
        <v>2.5849712704184</v>
      </c>
      <c r="E107" s="62">
        <v>4.5865962710940927E-2</v>
      </c>
      <c r="F107" s="63">
        <v>335.797485601034</v>
      </c>
      <c r="G107" s="60">
        <v>4.0709546332773253E-2</v>
      </c>
      <c r="H107" s="64">
        <v>74</v>
      </c>
      <c r="L107" s="8"/>
    </row>
    <row r="108" spans="1:12" ht="15.6" x14ac:dyDescent="0.3">
      <c r="A108" s="22" t="s">
        <v>233</v>
      </c>
      <c r="B108" s="59">
        <v>0.96884656016184001</v>
      </c>
      <c r="C108" s="60">
        <v>4.0233618347450636E-2</v>
      </c>
      <c r="D108" s="61">
        <v>2.5912628113207998</v>
      </c>
      <c r="E108" s="62">
        <v>4.5977595510781337E-2</v>
      </c>
      <c r="F108" s="63">
        <v>416.81451068083101</v>
      </c>
      <c r="G108" s="60">
        <v>5.0531437435758018E-2</v>
      </c>
      <c r="H108" s="64">
        <v>74</v>
      </c>
      <c r="L108" s="8"/>
    </row>
    <row r="109" spans="1:12" ht="15.6" x14ac:dyDescent="0.3">
      <c r="A109" s="22" t="s">
        <v>234</v>
      </c>
      <c r="B109" s="59">
        <v>0.35262252121266596</v>
      </c>
      <c r="C109" s="60">
        <v>1.4643474542363364E-2</v>
      </c>
      <c r="D109" s="61">
        <v>0.79168135359654501</v>
      </c>
      <c r="E109" s="62">
        <v>1.4047052614681123E-2</v>
      </c>
      <c r="F109" s="63">
        <v>109.18915325635099</v>
      </c>
      <c r="G109" s="60">
        <v>1.3237266757878348E-2</v>
      </c>
      <c r="H109" s="64">
        <v>28</v>
      </c>
      <c r="L109" s="8"/>
    </row>
    <row r="110" spans="1:12" ht="15.6" x14ac:dyDescent="0.3">
      <c r="A110" s="22" t="s">
        <v>235</v>
      </c>
      <c r="B110" s="59">
        <v>0.17589842894777197</v>
      </c>
      <c r="C110" s="60">
        <v>7.3045934714560425E-3</v>
      </c>
      <c r="D110" s="61">
        <v>0.50941109316414401</v>
      </c>
      <c r="E110" s="62">
        <v>9.0386421199275119E-3</v>
      </c>
      <c r="F110" s="63">
        <v>61.966638595499198</v>
      </c>
      <c r="G110" s="60">
        <v>7.5123663909350078E-3</v>
      </c>
      <c r="H110" s="64">
        <v>12</v>
      </c>
      <c r="L110" s="8"/>
    </row>
    <row r="111" spans="1:12" ht="15.6" x14ac:dyDescent="0.3">
      <c r="A111" s="42" t="s">
        <v>236</v>
      </c>
      <c r="B111" s="66">
        <v>1.4420429295119899</v>
      </c>
      <c r="C111" s="67">
        <v>5.9884203807188417E-2</v>
      </c>
      <c r="D111" s="68">
        <v>3.9650754972973496</v>
      </c>
      <c r="E111" s="69">
        <v>7.0353588446524534E-2</v>
      </c>
      <c r="F111" s="70">
        <v>352.81515614233098</v>
      </c>
      <c r="G111" s="67">
        <v>4.2772639944498224E-2</v>
      </c>
      <c r="H111" s="71">
        <v>103</v>
      </c>
      <c r="I111" s="123"/>
      <c r="J111" s="123"/>
      <c r="K111" s="123"/>
      <c r="L111" s="8"/>
    </row>
    <row r="112" spans="1:12" ht="15.6" x14ac:dyDescent="0.3">
      <c r="A112" s="22" t="s">
        <v>237</v>
      </c>
      <c r="B112" s="59">
        <v>0.20509931060848999</v>
      </c>
      <c r="C112" s="60">
        <v>8.5172283472511809E-3</v>
      </c>
      <c r="D112" s="61">
        <v>0.64925204283399596</v>
      </c>
      <c r="E112" s="62">
        <v>1.1519884312604511E-2</v>
      </c>
      <c r="F112" s="63">
        <v>28.060543670153301</v>
      </c>
      <c r="G112" s="60">
        <v>3.4018479936449996E-3</v>
      </c>
      <c r="H112" s="64">
        <v>14</v>
      </c>
      <c r="L112" s="8"/>
    </row>
    <row r="113" spans="1:12" ht="15.6" x14ac:dyDescent="0.3">
      <c r="A113" s="22" t="s">
        <v>238</v>
      </c>
      <c r="B113" s="59">
        <v>0.36637850163742103</v>
      </c>
      <c r="C113" s="60">
        <v>1.5214723787767245E-2</v>
      </c>
      <c r="D113" s="61">
        <v>0.935227136660152</v>
      </c>
      <c r="E113" s="62">
        <v>1.659403083786368E-2</v>
      </c>
      <c r="F113" s="63">
        <v>131.63572167066599</v>
      </c>
      <c r="G113" s="60">
        <v>1.595851886981348E-2</v>
      </c>
      <c r="H113" s="64">
        <v>26</v>
      </c>
      <c r="L113" s="8"/>
    </row>
    <row r="114" spans="1:12" ht="15.6" x14ac:dyDescent="0.3">
      <c r="A114" s="22" t="s">
        <v>239</v>
      </c>
      <c r="B114" s="59">
        <v>0.11335122246236499</v>
      </c>
      <c r="C114" s="60">
        <v>4.7071745014050093E-3</v>
      </c>
      <c r="D114" s="61">
        <v>0.20386931659545601</v>
      </c>
      <c r="E114" s="62">
        <v>3.6173177550861946E-3</v>
      </c>
      <c r="F114" s="63">
        <v>17.139799814060698</v>
      </c>
      <c r="G114" s="60">
        <v>2.0778996406601259E-3</v>
      </c>
      <c r="H114" s="64">
        <v>7</v>
      </c>
      <c r="L114" s="8"/>
    </row>
    <row r="115" spans="1:12" ht="15.6" x14ac:dyDescent="0.3">
      <c r="A115" s="22" t="s">
        <v>240</v>
      </c>
      <c r="B115" s="59">
        <v>0.24234510275489399</v>
      </c>
      <c r="C115" s="60">
        <v>1.0063946938084153E-2</v>
      </c>
      <c r="D115" s="61">
        <v>0.83227720315179099</v>
      </c>
      <c r="E115" s="62">
        <v>1.4767357611192168E-2</v>
      </c>
      <c r="F115" s="63">
        <v>52.659948201210497</v>
      </c>
      <c r="G115" s="60">
        <v>6.3840936668765136E-3</v>
      </c>
      <c r="H115" s="64">
        <v>14</v>
      </c>
      <c r="L115" s="8"/>
    </row>
    <row r="116" spans="1:12" ht="15.6" x14ac:dyDescent="0.3">
      <c r="A116" s="22" t="s">
        <v>241</v>
      </c>
      <c r="B116" s="59">
        <v>0.48216194027819698</v>
      </c>
      <c r="C116" s="60">
        <v>2.0022901751933515E-2</v>
      </c>
      <c r="D116" s="61">
        <v>1.2721570093036201</v>
      </c>
      <c r="E116" s="62">
        <v>2.2572284117392809E-2</v>
      </c>
      <c r="F116" s="63">
        <v>111.767582362349</v>
      </c>
      <c r="G116" s="60">
        <v>1.3549855992930303E-2</v>
      </c>
      <c r="H116" s="64">
        <v>37</v>
      </c>
      <c r="L116" s="8"/>
    </row>
    <row r="117" spans="1:12" ht="15.6" x14ac:dyDescent="0.3">
      <c r="A117" s="22" t="s">
        <v>242</v>
      </c>
      <c r="B117" s="59">
        <v>3.2706851770627703E-2</v>
      </c>
      <c r="C117" s="60">
        <v>1.3582284807475184E-3</v>
      </c>
      <c r="D117" s="61">
        <v>7.229278875233261E-2</v>
      </c>
      <c r="E117" s="62">
        <v>1.2827138123851292E-3</v>
      </c>
      <c r="F117" s="63">
        <v>11.551560423891098</v>
      </c>
      <c r="G117" s="60">
        <v>1.4004237805727527E-3</v>
      </c>
      <c r="H117" s="64">
        <v>5</v>
      </c>
      <c r="L117" s="8"/>
    </row>
    <row r="118" spans="1:12" ht="15.6" x14ac:dyDescent="0.3">
      <c r="A118" s="42" t="s">
        <v>243</v>
      </c>
      <c r="B118" s="66">
        <v>3.8680735916310698</v>
      </c>
      <c r="C118" s="67">
        <v>0.16063079854413748</v>
      </c>
      <c r="D118" s="68">
        <v>9.8271119852736195</v>
      </c>
      <c r="E118" s="69">
        <v>0.17436555563723766</v>
      </c>
      <c r="F118" s="70">
        <v>735.36024736873492</v>
      </c>
      <c r="G118" s="67">
        <v>8.9149512266166103E-2</v>
      </c>
      <c r="H118" s="71">
        <v>293</v>
      </c>
      <c r="I118" s="123"/>
      <c r="J118" s="123"/>
      <c r="K118" s="123"/>
      <c r="L118" s="8"/>
    </row>
    <row r="119" spans="1:12" ht="15.6" x14ac:dyDescent="0.3">
      <c r="A119" s="22" t="s">
        <v>244</v>
      </c>
      <c r="B119" s="59">
        <v>0.19703943383118799</v>
      </c>
      <c r="C119" s="60">
        <v>8.1825231219663022E-3</v>
      </c>
      <c r="D119" s="61">
        <v>0.85520220052169793</v>
      </c>
      <c r="E119" s="62">
        <v>1.5174123089226429E-2</v>
      </c>
      <c r="F119" s="63">
        <v>41.217563309065497</v>
      </c>
      <c r="G119" s="60">
        <v>4.9969055016928039E-3</v>
      </c>
      <c r="H119" s="64">
        <v>14</v>
      </c>
      <c r="L119" s="8"/>
    </row>
    <row r="120" spans="1:12" ht="15.6" x14ac:dyDescent="0.3">
      <c r="A120" s="22" t="s">
        <v>245</v>
      </c>
      <c r="B120" s="59">
        <v>3.6710341577998897</v>
      </c>
      <c r="C120" s="60">
        <v>0.15244827542217151</v>
      </c>
      <c r="D120" s="61">
        <v>8.9719097847519294</v>
      </c>
      <c r="E120" s="62">
        <v>0.15919143254801138</v>
      </c>
      <c r="F120" s="63">
        <v>694.14268405966993</v>
      </c>
      <c r="G120" s="60">
        <v>8.4152606764473364E-2</v>
      </c>
      <c r="H120" s="64">
        <v>279</v>
      </c>
      <c r="L120" s="8"/>
    </row>
    <row r="121" spans="1:12" ht="15.6" x14ac:dyDescent="0.3">
      <c r="A121" s="42" t="s">
        <v>246</v>
      </c>
      <c r="B121" s="66">
        <v>1.5144979458173067</v>
      </c>
      <c r="C121" s="67">
        <v>6.2893067742154002E-2</v>
      </c>
      <c r="D121" s="68">
        <v>5.4063983578980475</v>
      </c>
      <c r="E121" s="69">
        <v>9.592743575974369E-2</v>
      </c>
      <c r="F121" s="70">
        <v>513.25547702365907</v>
      </c>
      <c r="G121" s="67">
        <v>6.2223210471769978E-2</v>
      </c>
      <c r="H121" s="71">
        <v>111</v>
      </c>
      <c r="I121" s="123"/>
      <c r="J121" s="123"/>
      <c r="K121" s="123"/>
      <c r="L121" s="8"/>
    </row>
    <row r="122" spans="1:12" ht="15.6" x14ac:dyDescent="0.3">
      <c r="A122" s="22" t="s">
        <v>247</v>
      </c>
      <c r="B122" s="59">
        <v>0.32758420864169702</v>
      </c>
      <c r="C122" s="60">
        <v>1.3603700079133332E-2</v>
      </c>
      <c r="D122" s="61">
        <v>1.2548844983490701</v>
      </c>
      <c r="E122" s="62">
        <v>2.2265812493343588E-2</v>
      </c>
      <c r="F122" s="63">
        <v>97.61902677823899</v>
      </c>
      <c r="G122" s="60">
        <v>1.1834592169372445E-2</v>
      </c>
      <c r="H122" s="64">
        <v>24</v>
      </c>
      <c r="L122" s="8"/>
    </row>
    <row r="123" spans="1:12" ht="15.6" x14ac:dyDescent="0.3">
      <c r="A123" s="22" t="s">
        <v>248</v>
      </c>
      <c r="B123" s="59">
        <v>0.10772836178928601</v>
      </c>
      <c r="C123" s="60">
        <v>4.4736720670218392E-3</v>
      </c>
      <c r="D123" s="61">
        <v>0.32650248704850499</v>
      </c>
      <c r="E123" s="62">
        <v>5.7932368794072946E-3</v>
      </c>
      <c r="F123" s="63">
        <v>55.062378989822399</v>
      </c>
      <c r="G123" s="60">
        <v>6.6753461976249932E-3</v>
      </c>
      <c r="H123" s="64">
        <v>6</v>
      </c>
      <c r="L123" s="8"/>
    </row>
    <row r="124" spans="1:12" ht="15.6" x14ac:dyDescent="0.3">
      <c r="A124" s="22" t="s">
        <v>249</v>
      </c>
      <c r="B124" s="59">
        <v>0.226497304810269</v>
      </c>
      <c r="C124" s="60">
        <v>9.4058300799874008E-3</v>
      </c>
      <c r="D124" s="61">
        <v>0.57358503787090398</v>
      </c>
      <c r="E124" s="62">
        <v>1.0177300714944633E-2</v>
      </c>
      <c r="F124" s="63">
        <v>121.68419178706799</v>
      </c>
      <c r="G124" s="60">
        <v>1.4752070685267982E-2</v>
      </c>
      <c r="H124" s="64">
        <v>16</v>
      </c>
      <c r="L124" s="8"/>
    </row>
    <row r="125" spans="1:12" ht="15.6" x14ac:dyDescent="0.3">
      <c r="A125" s="22" t="s">
        <v>250</v>
      </c>
      <c r="B125" s="59">
        <v>0.174624813179657</v>
      </c>
      <c r="C125" s="60">
        <v>7.2517035992691889E-3</v>
      </c>
      <c r="D125" s="61">
        <v>0.36442804211586799</v>
      </c>
      <c r="E125" s="62">
        <v>6.4661619963776876E-3</v>
      </c>
      <c r="F125" s="63">
        <v>61.164812438127598</v>
      </c>
      <c r="G125" s="60">
        <v>7.4151590546563464E-3</v>
      </c>
      <c r="H125" s="64">
        <v>16</v>
      </c>
      <c r="L125" s="8"/>
    </row>
    <row r="126" spans="1:12" ht="15.6" x14ac:dyDescent="0.3">
      <c r="A126" s="22" t="s">
        <v>251</v>
      </c>
      <c r="B126" s="59">
        <v>7.2889043099239492E-2</v>
      </c>
      <c r="C126" s="60">
        <v>3.0268879122363926E-3</v>
      </c>
      <c r="D126" s="61">
        <v>0.15841576937008001</v>
      </c>
      <c r="E126" s="62">
        <v>2.8108210926371569E-3</v>
      </c>
      <c r="F126" s="63">
        <v>13.055291404039799</v>
      </c>
      <c r="G126" s="60">
        <v>1.5827247465815392E-3</v>
      </c>
      <c r="H126" s="64">
        <v>6</v>
      </c>
      <c r="L126" s="8"/>
    </row>
    <row r="127" spans="1:12" ht="15.6" x14ac:dyDescent="0.3">
      <c r="A127" s="22" t="s">
        <v>252</v>
      </c>
      <c r="B127" s="59">
        <v>4.3459813527373999E-2</v>
      </c>
      <c r="C127" s="60">
        <v>1.80477035560683E-3</v>
      </c>
      <c r="D127" s="61">
        <v>6.5005221817558287E-2</v>
      </c>
      <c r="E127" s="62">
        <v>1.1534082076734206E-3</v>
      </c>
      <c r="F127" s="63">
        <v>42.485329021960695</v>
      </c>
      <c r="G127" s="60">
        <v>5.1505998241378713E-3</v>
      </c>
      <c r="H127" s="64">
        <v>4</v>
      </c>
      <c r="L127" s="8"/>
    </row>
    <row r="128" spans="1:12" ht="15.6" x14ac:dyDescent="0.3">
      <c r="A128" s="22" t="s">
        <v>253</v>
      </c>
      <c r="B128" s="59">
        <v>0.56171440076978196</v>
      </c>
      <c r="C128" s="60">
        <v>2.3326503648898933E-2</v>
      </c>
      <c r="D128" s="61">
        <v>2.6635773013260602</v>
      </c>
      <c r="E128" s="62">
        <v>4.7260694375359867E-2</v>
      </c>
      <c r="F128" s="63">
        <v>122.184446604401</v>
      </c>
      <c r="G128" s="60">
        <v>1.4812717794128731E-2</v>
      </c>
      <c r="H128" s="64">
        <v>39</v>
      </c>
      <c r="L128" s="8"/>
    </row>
    <row r="129" spans="1:12" ht="15.6" x14ac:dyDescent="0.3">
      <c r="A129" s="28" t="s">
        <v>254</v>
      </c>
      <c r="B129" s="59">
        <v>6.9974509760933404E-2</v>
      </c>
      <c r="C129" s="94">
        <v>2.9058551018657387E-3</v>
      </c>
      <c r="D129" s="61">
        <v>0.31834685315762196</v>
      </c>
      <c r="E129" s="95">
        <v>5.6485288881796859E-3</v>
      </c>
      <c r="F129" s="63">
        <v>10.426225270498</v>
      </c>
      <c r="G129" s="94">
        <v>1.263996661456725E-3</v>
      </c>
      <c r="H129" s="96">
        <v>7</v>
      </c>
      <c r="L129" s="8"/>
    </row>
    <row r="130" spans="1:12" ht="15.6" x14ac:dyDescent="0.3">
      <c r="A130" s="29" t="s">
        <v>255</v>
      </c>
      <c r="B130" s="78" t="s">
        <v>164</v>
      </c>
      <c r="C130" s="79" t="s">
        <v>164</v>
      </c>
      <c r="D130" s="80" t="s">
        <v>164</v>
      </c>
      <c r="E130" s="79" t="s">
        <v>164</v>
      </c>
      <c r="F130" s="81" t="s">
        <v>164</v>
      </c>
      <c r="G130" s="79" t="s">
        <v>164</v>
      </c>
      <c r="H130" s="129" t="s">
        <v>164</v>
      </c>
      <c r="I130" s="130"/>
      <c r="J130" s="130"/>
      <c r="K130" s="123"/>
      <c r="L130" s="8"/>
    </row>
    <row r="131" spans="1:12" ht="15.6" x14ac:dyDescent="0.3">
      <c r="A131" s="42" t="s">
        <v>256</v>
      </c>
      <c r="B131" s="66">
        <v>10.939776977461001</v>
      </c>
      <c r="C131" s="67">
        <v>0.45429981362979616</v>
      </c>
      <c r="D131" s="68">
        <v>28.817609907063996</v>
      </c>
      <c r="E131" s="69">
        <v>0.5113199657348233</v>
      </c>
      <c r="F131" s="70">
        <v>3147.2140120455797</v>
      </c>
      <c r="G131" s="67">
        <v>0.38154441333353517</v>
      </c>
      <c r="H131" s="71">
        <v>878</v>
      </c>
      <c r="I131" s="143"/>
      <c r="J131" s="143"/>
      <c r="K131" s="143"/>
      <c r="L131" s="143"/>
    </row>
    <row r="132" spans="1:12" ht="15.6" x14ac:dyDescent="0.3">
      <c r="A132" s="134" t="s">
        <v>257</v>
      </c>
      <c r="B132" s="59">
        <v>10.036316284077198</v>
      </c>
      <c r="C132" s="60">
        <v>0.41678149625717209</v>
      </c>
      <c r="D132" s="61">
        <v>25.414842902611198</v>
      </c>
      <c r="E132" s="62">
        <v>0.45094359469879602</v>
      </c>
      <c r="F132" s="63">
        <v>2730.98444494874</v>
      </c>
      <c r="G132" s="60">
        <v>0.33108389003190752</v>
      </c>
      <c r="H132" s="64">
        <v>807</v>
      </c>
      <c r="I132" s="123"/>
      <c r="J132" s="123"/>
      <c r="K132" s="123"/>
      <c r="L132" s="8"/>
    </row>
    <row r="133" spans="1:12" ht="15.6" x14ac:dyDescent="0.3">
      <c r="A133" s="134" t="s">
        <v>258</v>
      </c>
      <c r="B133" s="59">
        <v>0.61973829998738894</v>
      </c>
      <c r="C133" s="60">
        <v>2.573608171021978E-2</v>
      </c>
      <c r="D133" s="61">
        <v>2.5433143716064999</v>
      </c>
      <c r="E133" s="62">
        <v>4.5126831181927528E-2</v>
      </c>
      <c r="F133" s="63">
        <v>403.73608412064698</v>
      </c>
      <c r="G133" s="60">
        <v>4.8945907957898389E-2</v>
      </c>
      <c r="H133" s="64">
        <v>52</v>
      </c>
      <c r="I133" s="143"/>
      <c r="J133" s="143"/>
      <c r="K133" s="143"/>
      <c r="L133" s="143"/>
    </row>
    <row r="134" spans="1:12" ht="15.6" x14ac:dyDescent="0.3">
      <c r="A134" s="134" t="s">
        <v>259</v>
      </c>
      <c r="B134" s="59">
        <v>0.313611901934985</v>
      </c>
      <c r="C134" s="60">
        <v>1.3023467379150921E-2</v>
      </c>
      <c r="D134" s="61">
        <v>1.0599013714903098</v>
      </c>
      <c r="E134" s="62">
        <v>1.8806165212885015E-2</v>
      </c>
      <c r="F134" s="63">
        <v>38.7451481733642</v>
      </c>
      <c r="G134" s="60">
        <v>4.6971685982418153E-3</v>
      </c>
      <c r="H134" s="64">
        <v>23</v>
      </c>
      <c r="L134" s="8"/>
    </row>
    <row r="135" spans="1:12" ht="15.6" x14ac:dyDescent="0.3">
      <c r="A135" s="134" t="s">
        <v>260</v>
      </c>
      <c r="B135" s="59">
        <v>0.125237217473191</v>
      </c>
      <c r="C135" s="60">
        <v>5.2007682309068125E-3</v>
      </c>
      <c r="D135" s="61">
        <v>0.61292050820722899</v>
      </c>
      <c r="E135" s="62">
        <v>1.0875242404397602E-2</v>
      </c>
      <c r="F135" s="63">
        <v>54.9037340765206</v>
      </c>
      <c r="G135" s="60">
        <v>6.6561132887276589E-3</v>
      </c>
      <c r="H135" s="64">
        <v>9</v>
      </c>
      <c r="L135" s="8"/>
    </row>
    <row r="136" spans="1:12" ht="15.6" x14ac:dyDescent="0.3">
      <c r="A136" s="42" t="s">
        <v>261</v>
      </c>
      <c r="B136" s="66">
        <v>4.5657924746376199</v>
      </c>
      <c r="C136" s="67">
        <v>0.18960520626459829</v>
      </c>
      <c r="D136" s="68">
        <v>11.6203689872592</v>
      </c>
      <c r="E136" s="69">
        <v>0.20618388171514859</v>
      </c>
      <c r="F136" s="70">
        <v>1580.9814134416399</v>
      </c>
      <c r="G136" s="67">
        <v>0.19166622402355954</v>
      </c>
      <c r="H136" s="71">
        <v>366</v>
      </c>
      <c r="L136" s="8"/>
    </row>
    <row r="137" spans="1:12" ht="15.6" x14ac:dyDescent="0.3">
      <c r="A137" s="22" t="s">
        <v>250</v>
      </c>
      <c r="B137" s="59">
        <v>4.2830095045625898</v>
      </c>
      <c r="C137" s="60">
        <v>0.17786198235176651</v>
      </c>
      <c r="D137" s="61">
        <v>10.5505247958093</v>
      </c>
      <c r="E137" s="62">
        <v>0.18720129790344708</v>
      </c>
      <c r="F137" s="63">
        <v>1516.5418168613301</v>
      </c>
      <c r="G137" s="60">
        <v>0.18385405491825502</v>
      </c>
      <c r="H137" s="64">
        <v>344</v>
      </c>
      <c r="I137" s="143"/>
      <c r="J137" s="143"/>
      <c r="K137" s="143"/>
      <c r="L137" s="143"/>
    </row>
    <row r="138" spans="1:12" ht="15.6" x14ac:dyDescent="0.3">
      <c r="A138" s="22" t="s">
        <v>262</v>
      </c>
      <c r="B138" s="59">
        <v>0.911760963446832</v>
      </c>
      <c r="C138" s="60">
        <v>3.7863005491082076E-2</v>
      </c>
      <c r="D138" s="61">
        <v>2.3515893021816603</v>
      </c>
      <c r="E138" s="62">
        <v>4.1724992644832717E-2</v>
      </c>
      <c r="F138" s="63">
        <v>256.79985054358798</v>
      </c>
      <c r="G138" s="60">
        <v>3.1132470796324661E-2</v>
      </c>
      <c r="H138" s="64">
        <v>70</v>
      </c>
      <c r="I138" s="143"/>
      <c r="J138" s="143"/>
      <c r="K138" s="143"/>
      <c r="L138" s="143"/>
    </row>
    <row r="139" spans="1:12" ht="15.6" x14ac:dyDescent="0.3">
      <c r="A139" s="22" t="s">
        <v>263</v>
      </c>
      <c r="B139" s="59">
        <v>0.175337281284135</v>
      </c>
      <c r="C139" s="60">
        <v>7.281290502891483E-3</v>
      </c>
      <c r="D139" s="61">
        <v>0.63097886978711593</v>
      </c>
      <c r="E139" s="62">
        <v>1.1195657624606113E-2</v>
      </c>
      <c r="F139" s="63">
        <v>42.018840603112196</v>
      </c>
      <c r="G139" s="60">
        <v>5.0940462979349446E-3</v>
      </c>
      <c r="H139" s="64">
        <v>9</v>
      </c>
      <c r="L139" s="8"/>
    </row>
    <row r="140" spans="1:12" ht="15.6" x14ac:dyDescent="0.3">
      <c r="A140" s="42" t="s">
        <v>264</v>
      </c>
      <c r="B140" s="66">
        <v>2.6967102586824496</v>
      </c>
      <c r="C140" s="67">
        <v>0.11198719776985176</v>
      </c>
      <c r="D140" s="68">
        <v>9.1782148267319403</v>
      </c>
      <c r="E140" s="69">
        <v>0.16285196814885877</v>
      </c>
      <c r="F140" s="70">
        <v>1082.2068361117899</v>
      </c>
      <c r="G140" s="67">
        <v>0.1311985682605159</v>
      </c>
      <c r="H140" s="71">
        <v>213</v>
      </c>
      <c r="L140" s="8"/>
    </row>
    <row r="141" spans="1:12" ht="15.6" x14ac:dyDescent="0.3">
      <c r="A141" s="22" t="s">
        <v>265</v>
      </c>
      <c r="B141" s="59">
        <v>1.4106649705175101</v>
      </c>
      <c r="C141" s="60">
        <v>5.8581160705611042E-2</v>
      </c>
      <c r="D141" s="61">
        <v>3.96329493838173</v>
      </c>
      <c r="E141" s="62">
        <v>7.0321995426608594E-2</v>
      </c>
      <c r="F141" s="63">
        <v>395.42136297172198</v>
      </c>
      <c r="G141" s="60">
        <v>4.7937894079383481E-2</v>
      </c>
      <c r="H141" s="64">
        <v>115</v>
      </c>
      <c r="L141" s="8"/>
    </row>
    <row r="142" spans="1:12" ht="15.6" x14ac:dyDescent="0.3">
      <c r="A142" s="22" t="s">
        <v>266</v>
      </c>
      <c r="B142" s="59">
        <v>0.20746213577936101</v>
      </c>
      <c r="C142" s="60">
        <v>8.615350186204393E-3</v>
      </c>
      <c r="D142" s="61">
        <v>0.69949586807060293</v>
      </c>
      <c r="E142" s="62">
        <v>1.2411376392663199E-2</v>
      </c>
      <c r="F142" s="63">
        <v>73.802126672291607</v>
      </c>
      <c r="G142" s="60">
        <v>8.9472114117986248E-3</v>
      </c>
      <c r="H142" s="64">
        <v>16</v>
      </c>
      <c r="L142" s="8"/>
    </row>
    <row r="143" spans="1:12" ht="15.6" x14ac:dyDescent="0.3">
      <c r="A143" s="22" t="s">
        <v>267</v>
      </c>
      <c r="B143" s="59">
        <v>1.30070812106559</v>
      </c>
      <c r="C143" s="60">
        <v>5.4014945478715215E-2</v>
      </c>
      <c r="D143" s="61">
        <v>5.0705854681804698</v>
      </c>
      <c r="E143" s="62">
        <v>8.9969001461498388E-2</v>
      </c>
      <c r="F143" s="63">
        <v>745.88133993604697</v>
      </c>
      <c r="G143" s="60">
        <v>9.0425009920872393E-2</v>
      </c>
      <c r="H143" s="64">
        <v>103</v>
      </c>
      <c r="L143" s="8"/>
    </row>
    <row r="144" spans="1:12" ht="15.6" x14ac:dyDescent="0.3">
      <c r="A144" s="42" t="s">
        <v>268</v>
      </c>
      <c r="B144" s="66">
        <v>0.94361090340616705</v>
      </c>
      <c r="C144" s="67">
        <v>3.9185648705606209E-2</v>
      </c>
      <c r="D144" s="68">
        <v>2.3409564281856099</v>
      </c>
      <c r="E144" s="69">
        <v>4.1536330199027645E-2</v>
      </c>
      <c r="F144" s="70">
        <v>262.35430226751197</v>
      </c>
      <c r="G144" s="67">
        <v>3.1805850495411785E-2</v>
      </c>
      <c r="H144" s="71">
        <v>78</v>
      </c>
      <c r="L144" s="8"/>
    </row>
    <row r="145" spans="1:12" ht="15.6" x14ac:dyDescent="0.3">
      <c r="A145" s="22" t="s">
        <v>269</v>
      </c>
      <c r="B145" s="59">
        <v>0.87906506760540193</v>
      </c>
      <c r="C145" s="60">
        <v>3.650523198090689E-2</v>
      </c>
      <c r="D145" s="61">
        <v>1.9558066563995298</v>
      </c>
      <c r="E145" s="62">
        <v>3.4702496000163036E-2</v>
      </c>
      <c r="F145" s="63">
        <v>199.746760097612</v>
      </c>
      <c r="G145" s="60">
        <v>2.4215785804532066E-2</v>
      </c>
      <c r="H145" s="64">
        <v>74</v>
      </c>
      <c r="L145" s="8"/>
    </row>
    <row r="146" spans="1:12" ht="15.6" x14ac:dyDescent="0.3">
      <c r="A146" s="22" t="s">
        <v>270</v>
      </c>
      <c r="B146" s="59">
        <v>8.9144683863277785E-2</v>
      </c>
      <c r="C146" s="60">
        <v>3.7019413968504339E-3</v>
      </c>
      <c r="D146" s="61">
        <v>0.51884615213065699</v>
      </c>
      <c r="E146" s="62">
        <v>9.2060513548717637E-3</v>
      </c>
      <c r="F146" s="63">
        <v>70.705868416681199</v>
      </c>
      <c r="G146" s="60">
        <v>8.5718444888170688E-3</v>
      </c>
      <c r="H146" s="64">
        <v>6</v>
      </c>
      <c r="L146" s="8"/>
    </row>
    <row r="147" spans="1:12" ht="15.6" x14ac:dyDescent="0.3">
      <c r="A147" s="42" t="s">
        <v>271</v>
      </c>
      <c r="B147" s="66">
        <v>1.2567258911013199</v>
      </c>
      <c r="C147" s="67">
        <v>5.2188480559278792E-2</v>
      </c>
      <c r="D147" s="68">
        <v>6.9567868256836194</v>
      </c>
      <c r="E147" s="69">
        <v>0.12343646863167038</v>
      </c>
      <c r="F147" s="70">
        <v>886.58949309309492</v>
      </c>
      <c r="G147" s="67">
        <v>0.10748340173727663</v>
      </c>
      <c r="H147" s="71">
        <v>101</v>
      </c>
      <c r="L147" s="8"/>
    </row>
    <row r="148" spans="1:12" ht="15.6" x14ac:dyDescent="0.3">
      <c r="A148" s="22" t="s">
        <v>272</v>
      </c>
      <c r="B148" s="59">
        <v>0.89622933695736495</v>
      </c>
      <c r="C148" s="60">
        <v>3.7218018391795699E-2</v>
      </c>
      <c r="D148" s="61">
        <v>5.3739600798472198</v>
      </c>
      <c r="E148" s="62">
        <v>9.5351873134149945E-2</v>
      </c>
      <c r="F148" s="63">
        <v>695.89998216775496</v>
      </c>
      <c r="G148" s="60">
        <v>8.4365648290450054E-2</v>
      </c>
      <c r="H148" s="64">
        <v>74</v>
      </c>
      <c r="L148" s="8"/>
    </row>
    <row r="149" spans="1:12" ht="15.6" x14ac:dyDescent="0.3">
      <c r="A149" s="27" t="s">
        <v>248</v>
      </c>
      <c r="B149" s="59">
        <v>0.29881574110657194</v>
      </c>
      <c r="C149" s="60">
        <v>1.2409022210786562E-2</v>
      </c>
      <c r="D149" s="61">
        <v>1.23846700389181</v>
      </c>
      <c r="E149" s="62">
        <v>2.1974511697392424E-2</v>
      </c>
      <c r="F149" s="63">
        <v>117.910156344182</v>
      </c>
      <c r="G149" s="60">
        <v>1.4294535184522046E-2</v>
      </c>
      <c r="H149" s="64">
        <v>20</v>
      </c>
      <c r="L149" s="8"/>
    </row>
    <row r="150" spans="1:12" ht="15.6" x14ac:dyDescent="0.3">
      <c r="A150" s="27" t="s">
        <v>273</v>
      </c>
      <c r="B150" s="59">
        <v>3.2207292447169897E-2</v>
      </c>
      <c r="C150" s="60">
        <v>1.3374831119880375E-3</v>
      </c>
      <c r="D150" s="61">
        <v>0.17487958428238298</v>
      </c>
      <c r="E150" s="62">
        <v>3.102943767070323E-3</v>
      </c>
      <c r="F150" s="63">
        <v>54.692791953279503</v>
      </c>
      <c r="G150" s="60">
        <v>6.6305402618056534E-3</v>
      </c>
      <c r="H150" s="64">
        <v>3</v>
      </c>
      <c r="L150" s="8"/>
    </row>
    <row r="151" spans="1:12" ht="15.6" x14ac:dyDescent="0.3">
      <c r="A151" s="22" t="s">
        <v>274</v>
      </c>
      <c r="B151" s="59">
        <v>8.7353464075613202E-2</v>
      </c>
      <c r="C151" s="60">
        <v>3.6275568077146062E-3</v>
      </c>
      <c r="D151" s="61">
        <v>0.47755597662100496</v>
      </c>
      <c r="E151" s="62">
        <v>8.4734267133811155E-3</v>
      </c>
      <c r="F151" s="63">
        <v>30.160214274036896</v>
      </c>
      <c r="G151" s="60">
        <v>3.6563961704408118E-3</v>
      </c>
      <c r="H151" s="64">
        <v>8</v>
      </c>
      <c r="L151" s="8"/>
    </row>
    <row r="152" spans="1:12" ht="15.6" x14ac:dyDescent="0.3">
      <c r="A152" s="42" t="s">
        <v>275</v>
      </c>
      <c r="B152" s="66">
        <v>0.20501378238637899</v>
      </c>
      <c r="C152" s="67">
        <v>8.5136765878830352E-3</v>
      </c>
      <c r="D152" s="68">
        <v>0.97370045766783797</v>
      </c>
      <c r="E152" s="69">
        <v>1.7276675139136308E-2</v>
      </c>
      <c r="F152" s="70">
        <v>28.023234508238399</v>
      </c>
      <c r="G152" s="67">
        <v>3.3973249131553016E-3</v>
      </c>
      <c r="H152" s="71">
        <v>19</v>
      </c>
      <c r="L152" s="8"/>
    </row>
    <row r="153" spans="1:12" ht="15.6" x14ac:dyDescent="0.3">
      <c r="A153" s="22" t="s">
        <v>276</v>
      </c>
      <c r="B153" s="59">
        <v>5.11451779798172E-2</v>
      </c>
      <c r="C153" s="60">
        <v>2.1239230810796974E-3</v>
      </c>
      <c r="D153" s="61">
        <v>0.47110994878928603</v>
      </c>
      <c r="E153" s="62">
        <v>8.3590528030995301E-3</v>
      </c>
      <c r="F153" s="63">
        <v>14.5375549896858</v>
      </c>
      <c r="G153" s="60">
        <v>1.7624231681144869E-3</v>
      </c>
      <c r="H153" s="64">
        <v>6</v>
      </c>
      <c r="L153" s="8"/>
    </row>
    <row r="154" spans="1:12" ht="15.6" x14ac:dyDescent="0.3">
      <c r="A154" s="22" t="s">
        <v>253</v>
      </c>
      <c r="B154" s="59">
        <v>0.153868604406562</v>
      </c>
      <c r="C154" s="60">
        <v>6.3897535068033464E-3</v>
      </c>
      <c r="D154" s="61">
        <v>0.50259050887855194</v>
      </c>
      <c r="E154" s="62">
        <v>8.9176223360367766E-3</v>
      </c>
      <c r="F154" s="63">
        <v>13.485679518552599</v>
      </c>
      <c r="G154" s="60">
        <v>1.6349017450408149E-3</v>
      </c>
      <c r="H154" s="64">
        <v>13</v>
      </c>
      <c r="L154" s="8"/>
    </row>
    <row r="155" spans="1:12" ht="15.6" x14ac:dyDescent="0.3">
      <c r="A155" s="24" t="s">
        <v>277</v>
      </c>
      <c r="B155" s="59">
        <v>4.2002647673105797E-2</v>
      </c>
      <c r="C155" s="60">
        <v>1.7442581369952776E-3</v>
      </c>
      <c r="D155" s="61">
        <v>9.9171414358723592E-2</v>
      </c>
      <c r="E155" s="62">
        <v>1.7596297664972727E-3</v>
      </c>
      <c r="F155" s="63">
        <v>6.2517114167444099</v>
      </c>
      <c r="G155" s="60">
        <v>7.5791018840880926E-4</v>
      </c>
      <c r="H155" s="64">
        <v>4</v>
      </c>
      <c r="L155" s="8"/>
    </row>
    <row r="156" spans="1:12" ht="15.6" x14ac:dyDescent="0.3">
      <c r="A156" s="25" t="s">
        <v>97</v>
      </c>
      <c r="B156" s="78" t="s">
        <v>164</v>
      </c>
      <c r="C156" s="79" t="s">
        <v>164</v>
      </c>
      <c r="D156" s="80" t="s">
        <v>164</v>
      </c>
      <c r="E156" s="79" t="s">
        <v>164</v>
      </c>
      <c r="F156" s="81" t="s">
        <v>164</v>
      </c>
      <c r="G156" s="79" t="s">
        <v>164</v>
      </c>
      <c r="H156" s="129" t="s">
        <v>164</v>
      </c>
      <c r="I156" s="123"/>
      <c r="J156" s="123"/>
      <c r="K156" s="123"/>
      <c r="L156" s="8"/>
    </row>
    <row r="157" spans="1:12" ht="15.6" x14ac:dyDescent="0.3">
      <c r="A157" s="24" t="s">
        <v>278</v>
      </c>
      <c r="B157" s="59">
        <v>5.4863959362926398</v>
      </c>
      <c r="C157" s="60">
        <v>0.22783541716546868</v>
      </c>
      <c r="D157" s="61">
        <v>14.827077402390898</v>
      </c>
      <c r="E157" s="62">
        <v>0.26308152320014855</v>
      </c>
      <c r="F157" s="63">
        <v>3521.9571428592999</v>
      </c>
      <c r="G157" s="60">
        <v>0.42697543500853091</v>
      </c>
      <c r="H157" s="64">
        <v>418</v>
      </c>
      <c r="L157" s="8"/>
    </row>
    <row r="158" spans="1:12" ht="15.6" x14ac:dyDescent="0.3">
      <c r="A158" s="27" t="s">
        <v>279</v>
      </c>
      <c r="B158" s="59">
        <v>18.043286853684897</v>
      </c>
      <c r="C158" s="60">
        <v>0.7492896675852021</v>
      </c>
      <c r="D158" s="61">
        <v>40.242730419502301</v>
      </c>
      <c r="E158" s="62">
        <v>0.71403949201670869</v>
      </c>
      <c r="F158" s="63">
        <v>4602.69684025264</v>
      </c>
      <c r="G158" s="60">
        <v>0.55799613847196994</v>
      </c>
      <c r="H158" s="64">
        <v>1418</v>
      </c>
      <c r="L158" s="8"/>
    </row>
    <row r="159" spans="1:12" ht="15.6" x14ac:dyDescent="0.3">
      <c r="A159" s="27" t="s">
        <v>254</v>
      </c>
      <c r="B159" s="59">
        <v>0.55083991606023697</v>
      </c>
      <c r="C159" s="60">
        <v>2.2874915249332405E-2</v>
      </c>
      <c r="D159" s="61">
        <v>1.28944242887663</v>
      </c>
      <c r="E159" s="62">
        <v>2.2878984783141532E-2</v>
      </c>
      <c r="F159" s="63">
        <v>123.96374542068199</v>
      </c>
      <c r="G159" s="60">
        <v>1.5028426519498104E-2</v>
      </c>
      <c r="H159" s="64">
        <v>50</v>
      </c>
      <c r="L159" s="8"/>
    </row>
    <row r="160" spans="1:12" ht="15.6" x14ac:dyDescent="0.3">
      <c r="A160" s="25" t="s">
        <v>98</v>
      </c>
      <c r="B160" s="78" t="s">
        <v>164</v>
      </c>
      <c r="C160" s="79" t="s">
        <v>164</v>
      </c>
      <c r="D160" s="80" t="s">
        <v>164</v>
      </c>
      <c r="E160" s="79" t="s">
        <v>164</v>
      </c>
      <c r="F160" s="81" t="s">
        <v>164</v>
      </c>
      <c r="G160" s="79" t="s">
        <v>164</v>
      </c>
      <c r="H160" s="129" t="s">
        <v>164</v>
      </c>
      <c r="I160" s="123"/>
      <c r="J160" s="123"/>
      <c r="K160" s="123"/>
      <c r="L160" s="8"/>
    </row>
    <row r="161" spans="1:12" ht="15.6" x14ac:dyDescent="0.3">
      <c r="A161" s="24" t="s">
        <v>280</v>
      </c>
      <c r="B161" s="59">
        <v>1.4427677267281698</v>
      </c>
      <c r="C161" s="62">
        <v>5.9914302705996715E-2</v>
      </c>
      <c r="D161" s="61">
        <v>5.0460799463982893</v>
      </c>
      <c r="E161" s="62">
        <v>8.9534192238999083E-2</v>
      </c>
      <c r="F161" s="63">
        <v>578.04321565408304</v>
      </c>
      <c r="G161" s="62">
        <v>7.0077585685003344E-2</v>
      </c>
      <c r="H161" s="64">
        <v>120</v>
      </c>
      <c r="L161" s="8"/>
    </row>
    <row r="162" spans="1:12" ht="15.6" x14ac:dyDescent="0.3">
      <c r="A162" s="27" t="s">
        <v>281</v>
      </c>
      <c r="B162" s="59">
        <v>1.6634929532734799</v>
      </c>
      <c r="C162" s="62">
        <v>6.908043374226229E-2</v>
      </c>
      <c r="D162" s="61">
        <v>5.0165766191436703</v>
      </c>
      <c r="E162" s="62">
        <v>8.9010705373518365E-2</v>
      </c>
      <c r="F162" s="63">
        <v>759.39637348132999</v>
      </c>
      <c r="G162" s="62">
        <v>9.2063470326005897E-2</v>
      </c>
      <c r="H162" s="64">
        <v>135</v>
      </c>
      <c r="L162" s="8"/>
    </row>
    <row r="163" spans="1:12" ht="15.6" x14ac:dyDescent="0.3">
      <c r="A163" s="27" t="s">
        <v>282</v>
      </c>
      <c r="B163" s="59">
        <v>2.8256947932431102</v>
      </c>
      <c r="C163" s="62">
        <v>0.11734358210316694</v>
      </c>
      <c r="D163" s="61">
        <v>6.8091395171723397</v>
      </c>
      <c r="E163" s="62">
        <v>0.12081671574542145</v>
      </c>
      <c r="F163" s="63">
        <v>906.84482132689993</v>
      </c>
      <c r="G163" s="62">
        <v>0.10993900446980964</v>
      </c>
      <c r="H163" s="64">
        <v>228</v>
      </c>
      <c r="L163" s="8"/>
    </row>
    <row r="164" spans="1:12" ht="15.6" x14ac:dyDescent="0.3">
      <c r="A164" s="30" t="s">
        <v>283</v>
      </c>
      <c r="B164" s="59">
        <v>2.0152921237318497</v>
      </c>
      <c r="C164" s="62">
        <v>8.368971671975195E-2</v>
      </c>
      <c r="D164" s="61">
        <v>4.8545539439374803</v>
      </c>
      <c r="E164" s="62">
        <v>8.6135885809999119E-2</v>
      </c>
      <c r="F164" s="63">
        <v>709.96001429863907</v>
      </c>
      <c r="G164" s="62">
        <v>8.6070180200354104E-2</v>
      </c>
      <c r="H164" s="64">
        <v>175</v>
      </c>
      <c r="L164" s="8"/>
    </row>
    <row r="165" spans="1:12" ht="15.6" x14ac:dyDescent="0.3">
      <c r="A165" s="30" t="s">
        <v>284</v>
      </c>
      <c r="B165" s="59">
        <v>1.9959229235215699</v>
      </c>
      <c r="C165" s="62">
        <v>8.2885365400358735E-2</v>
      </c>
      <c r="D165" s="61">
        <v>4.4618834221464896</v>
      </c>
      <c r="E165" s="62">
        <v>7.916860856546859E-2</v>
      </c>
      <c r="F165" s="63">
        <v>615.66951243450194</v>
      </c>
      <c r="G165" s="62">
        <v>7.4639113206186256E-2</v>
      </c>
      <c r="H165" s="64">
        <v>157</v>
      </c>
      <c r="L165" s="8"/>
    </row>
    <row r="166" spans="1:12" ht="15.6" x14ac:dyDescent="0.3">
      <c r="A166" s="42" t="s">
        <v>285</v>
      </c>
      <c r="B166" s="66">
        <v>2.4697536234811399</v>
      </c>
      <c r="C166" s="67">
        <v>0.10256229292156933</v>
      </c>
      <c r="D166" s="68">
        <v>5.4493778540553892</v>
      </c>
      <c r="E166" s="69">
        <v>9.6690034551709603E-2</v>
      </c>
      <c r="F166" s="70">
        <v>789.76631722803404</v>
      </c>
      <c r="G166" s="67">
        <v>9.5745292510788685E-2</v>
      </c>
      <c r="H166" s="71">
        <v>194</v>
      </c>
      <c r="I166" s="123"/>
      <c r="J166" s="123"/>
      <c r="K166" s="123"/>
      <c r="L166" s="8"/>
    </row>
    <row r="167" spans="1:12" ht="15.6" x14ac:dyDescent="0.3">
      <c r="A167" s="31" t="s">
        <v>286</v>
      </c>
      <c r="B167" s="59">
        <v>1.1795941967611698</v>
      </c>
      <c r="C167" s="62">
        <v>4.8985406635936965E-2</v>
      </c>
      <c r="D167" s="61">
        <v>2.1602698534708495</v>
      </c>
      <c r="E167" s="62">
        <v>3.8330351164338618E-2</v>
      </c>
      <c r="F167" s="63">
        <v>408.54449068933803</v>
      </c>
      <c r="G167" s="62">
        <v>4.9528842787337553E-2</v>
      </c>
      <c r="H167" s="64">
        <v>93</v>
      </c>
      <c r="L167" s="8"/>
    </row>
    <row r="168" spans="1:12" ht="15.6" x14ac:dyDescent="0.3">
      <c r="A168" s="31" t="s">
        <v>287</v>
      </c>
      <c r="B168" s="59">
        <v>0.81188582458199199</v>
      </c>
      <c r="C168" s="62">
        <v>3.3715456864996884E-2</v>
      </c>
      <c r="D168" s="61">
        <v>2.3623910226696596</v>
      </c>
      <c r="E168" s="62">
        <v>4.191665098733971E-2</v>
      </c>
      <c r="F168" s="63">
        <v>254.364599349961</v>
      </c>
      <c r="G168" s="62">
        <v>3.0837239368008709E-2</v>
      </c>
      <c r="H168" s="64">
        <v>64</v>
      </c>
      <c r="L168" s="8"/>
    </row>
    <row r="169" spans="1:12" ht="15.6" x14ac:dyDescent="0.3">
      <c r="A169" s="31" t="s">
        <v>288</v>
      </c>
      <c r="B169" s="59">
        <v>0.47827360213797399</v>
      </c>
      <c r="C169" s="62">
        <v>1.9861429420635322E-2</v>
      </c>
      <c r="D169" s="61">
        <v>0.92671697791488594</v>
      </c>
      <c r="E169" s="62">
        <v>1.6443032400031376E-2</v>
      </c>
      <c r="F169" s="63">
        <v>126.85722718873441</v>
      </c>
      <c r="G169" s="62">
        <v>1.5379210355442353E-2</v>
      </c>
      <c r="H169" s="64">
        <v>37</v>
      </c>
      <c r="L169" s="8"/>
    </row>
    <row r="170" spans="1:12" ht="15.6" x14ac:dyDescent="0.3">
      <c r="A170" s="32" t="s">
        <v>289</v>
      </c>
      <c r="B170" s="59">
        <v>0.516075085161669</v>
      </c>
      <c r="C170" s="62">
        <v>2.1431224374223144E-2</v>
      </c>
      <c r="D170" s="61">
        <v>1.9174766577248099</v>
      </c>
      <c r="E170" s="62">
        <v>3.4022394712367843E-2</v>
      </c>
      <c r="F170" s="63">
        <v>57.011560192883294</v>
      </c>
      <c r="G170" s="62">
        <v>6.9116501781475142E-3</v>
      </c>
      <c r="H170" s="64">
        <v>48</v>
      </c>
      <c r="L170" s="8"/>
    </row>
    <row r="171" spans="1:12" ht="15.6" x14ac:dyDescent="0.3">
      <c r="A171" s="33" t="s">
        <v>277</v>
      </c>
      <c r="B171" s="59">
        <v>7.7607936792479196E-2</v>
      </c>
      <c r="C171" s="62">
        <v>3.2228510045182947E-3</v>
      </c>
      <c r="D171" s="61">
        <v>0.42297532327647597</v>
      </c>
      <c r="E171" s="62">
        <v>7.5049849207441842E-3</v>
      </c>
      <c r="F171" s="63">
        <v>9.1420854766920687</v>
      </c>
      <c r="G171" s="62">
        <v>1.1083172693370021E-3</v>
      </c>
      <c r="H171" s="64">
        <v>9</v>
      </c>
      <c r="L171" s="8"/>
    </row>
    <row r="172" spans="1:12" ht="15.6" x14ac:dyDescent="0.3">
      <c r="A172" s="33" t="s">
        <v>290</v>
      </c>
      <c r="B172" s="59">
        <v>11.073915540104299</v>
      </c>
      <c r="C172" s="62">
        <v>0.45987023102815544</v>
      </c>
      <c r="D172" s="61">
        <v>22.381186966914999</v>
      </c>
      <c r="E172" s="62">
        <v>0.39711647808177258</v>
      </c>
      <c r="F172" s="63">
        <v>3822.7838284395698</v>
      </c>
      <c r="G172" s="62">
        <v>0.46344538615436787</v>
      </c>
      <c r="H172" s="64">
        <v>820</v>
      </c>
      <c r="L172" s="8"/>
    </row>
    <row r="173" spans="1:12" ht="15.6" x14ac:dyDescent="0.3">
      <c r="A173" s="25" t="s">
        <v>291</v>
      </c>
      <c r="B173" s="78" t="s">
        <v>164</v>
      </c>
      <c r="C173" s="79" t="s">
        <v>164</v>
      </c>
      <c r="D173" s="80" t="s">
        <v>164</v>
      </c>
      <c r="E173" s="79" t="s">
        <v>164</v>
      </c>
      <c r="F173" s="81" t="s">
        <v>164</v>
      </c>
      <c r="G173" s="79" t="s">
        <v>164</v>
      </c>
      <c r="H173" s="129" t="s">
        <v>164</v>
      </c>
      <c r="I173" s="123"/>
      <c r="J173" s="123"/>
      <c r="K173" s="123"/>
      <c r="L173" s="8"/>
    </row>
    <row r="174" spans="1:12" ht="15.6" x14ac:dyDescent="0.3">
      <c r="A174" s="31" t="s">
        <v>292</v>
      </c>
      <c r="B174" s="59">
        <v>0.51461929731542599</v>
      </c>
      <c r="C174" s="60">
        <v>2.13707693806163E-2</v>
      </c>
      <c r="D174" s="61">
        <v>3.2005403197223501</v>
      </c>
      <c r="E174" s="62">
        <v>5.6788199017580594E-2</v>
      </c>
      <c r="F174" s="63">
        <v>436.75819364539996</v>
      </c>
      <c r="G174" s="60">
        <v>5.2949258653921895E-2</v>
      </c>
      <c r="H174" s="64">
        <v>49</v>
      </c>
      <c r="I174" s="143"/>
      <c r="J174" s="143"/>
      <c r="K174" s="143"/>
      <c r="L174" s="143"/>
    </row>
    <row r="175" spans="1:12" ht="15.6" x14ac:dyDescent="0.3">
      <c r="A175" s="31" t="s">
        <v>293</v>
      </c>
      <c r="B175" s="59">
        <v>4.3856835477895197</v>
      </c>
      <c r="C175" s="60">
        <v>0.18212576202467148</v>
      </c>
      <c r="D175" s="61">
        <v>11.044000645551099</v>
      </c>
      <c r="E175" s="62">
        <v>0.19595719596004088</v>
      </c>
      <c r="F175" s="63">
        <v>1665.2226325675899</v>
      </c>
      <c r="G175" s="60">
        <v>0.20187899201674134</v>
      </c>
      <c r="H175" s="64">
        <v>388</v>
      </c>
      <c r="L175" s="8"/>
    </row>
    <row r="176" spans="1:12" ht="15.6" x14ac:dyDescent="0.3">
      <c r="A176" s="31" t="s">
        <v>294</v>
      </c>
      <c r="B176" s="59">
        <v>0.55179471452359996</v>
      </c>
      <c r="C176" s="60">
        <v>2.2914565487619117E-2</v>
      </c>
      <c r="D176" s="61">
        <v>1.31289778315181</v>
      </c>
      <c r="E176" s="62">
        <v>2.329516055146378E-2</v>
      </c>
      <c r="F176" s="63">
        <v>248.36549167336898</v>
      </c>
      <c r="G176" s="60">
        <v>3.0109952945722388E-2</v>
      </c>
      <c r="H176" s="64">
        <v>41</v>
      </c>
      <c r="L176" s="8"/>
    </row>
    <row r="177" spans="1:12" ht="15.6" x14ac:dyDescent="0.3">
      <c r="A177" s="31" t="s">
        <v>295</v>
      </c>
      <c r="B177" s="59">
        <v>0.23508725833444299</v>
      </c>
      <c r="C177" s="60">
        <v>9.7625479813816373E-3</v>
      </c>
      <c r="D177" s="61">
        <v>1.0391321362983499</v>
      </c>
      <c r="E177" s="62">
        <v>1.8437650104902784E-2</v>
      </c>
      <c r="F177" s="63">
        <v>150.788533541156</v>
      </c>
      <c r="G177" s="60">
        <v>1.8280460860680494E-2</v>
      </c>
      <c r="H177" s="64">
        <v>25</v>
      </c>
      <c r="L177" s="8"/>
    </row>
    <row r="178" spans="1:12" ht="30.6" x14ac:dyDescent="0.3">
      <c r="A178" s="31" t="s">
        <v>296</v>
      </c>
      <c r="B178" s="88">
        <v>4.3910626245112399</v>
      </c>
      <c r="C178" s="89">
        <v>0.18234914076056458</v>
      </c>
      <c r="D178" s="90">
        <v>9.0180959340555411</v>
      </c>
      <c r="E178" s="91">
        <v>0.1600109280008094</v>
      </c>
      <c r="F178" s="92">
        <v>1207.71785756127</v>
      </c>
      <c r="G178" s="89">
        <v>0.14641457481823617</v>
      </c>
      <c r="H178" s="93">
        <v>329</v>
      </c>
      <c r="L178" s="8"/>
    </row>
    <row r="179" spans="1:12" ht="15.6" x14ac:dyDescent="0.3">
      <c r="A179" s="31" t="s">
        <v>297</v>
      </c>
      <c r="B179" s="59">
        <v>1.33518430380529</v>
      </c>
      <c r="C179" s="60">
        <v>5.5446649564235576E-2</v>
      </c>
      <c r="D179" s="61">
        <v>3.9413183734882398</v>
      </c>
      <c r="E179" s="62">
        <v>6.9932058285931492E-2</v>
      </c>
      <c r="F179" s="63">
        <v>592.45657600198808</v>
      </c>
      <c r="G179" s="60">
        <v>7.1824952434470721E-2</v>
      </c>
      <c r="H179" s="64">
        <v>101</v>
      </c>
      <c r="L179" s="8"/>
    </row>
    <row r="180" spans="1:12" ht="15.6" x14ac:dyDescent="0.3">
      <c r="A180" s="31" t="s">
        <v>298</v>
      </c>
      <c r="B180" s="59">
        <v>0.31274334847594099</v>
      </c>
      <c r="C180" s="60">
        <v>1.2987398666289209E-2</v>
      </c>
      <c r="D180" s="61">
        <v>1.2013388593664298</v>
      </c>
      <c r="E180" s="62">
        <v>2.1315735287838023E-2</v>
      </c>
      <c r="F180" s="63">
        <v>169.59373150808997</v>
      </c>
      <c r="G180" s="60">
        <v>2.0560260772111146E-2</v>
      </c>
      <c r="H180" s="64">
        <v>24</v>
      </c>
      <c r="L180" s="8"/>
    </row>
    <row r="181" spans="1:12" ht="15.6" x14ac:dyDescent="0.3">
      <c r="A181" s="31" t="s">
        <v>299</v>
      </c>
      <c r="B181" s="59">
        <v>0.161033344185745</v>
      </c>
      <c r="C181" s="60">
        <v>6.6872860756203266E-3</v>
      </c>
      <c r="D181" s="61">
        <v>0.967995816911287</v>
      </c>
      <c r="E181" s="62">
        <v>1.7175455894182404E-2</v>
      </c>
      <c r="F181" s="63">
        <v>114.75299753826199</v>
      </c>
      <c r="G181" s="60">
        <v>1.3911785139626749E-2</v>
      </c>
      <c r="H181" s="64">
        <v>13</v>
      </c>
      <c r="L181" s="8"/>
    </row>
    <row r="182" spans="1:12" ht="15.6" x14ac:dyDescent="0.3">
      <c r="A182" s="31" t="s">
        <v>300</v>
      </c>
      <c r="B182" s="59">
        <v>1.3749271460297499</v>
      </c>
      <c r="C182" s="60">
        <v>5.7097063997079062E-2</v>
      </c>
      <c r="D182" s="61">
        <v>3.9029279107355297</v>
      </c>
      <c r="E182" s="62">
        <v>6.9250884164879636E-2</v>
      </c>
      <c r="F182" s="63">
        <v>277.93076375017296</v>
      </c>
      <c r="G182" s="60">
        <v>3.3694222825818215E-2</v>
      </c>
      <c r="H182" s="64">
        <v>109</v>
      </c>
      <c r="L182" s="8"/>
    </row>
    <row r="183" spans="1:12" ht="15.6" x14ac:dyDescent="0.3">
      <c r="A183" s="31" t="s">
        <v>301</v>
      </c>
      <c r="B183" s="59">
        <v>11.589990625266001</v>
      </c>
      <c r="C183" s="60">
        <v>0.48130145540237995</v>
      </c>
      <c r="D183" s="61">
        <v>24.298663624639801</v>
      </c>
      <c r="E183" s="62">
        <v>0.43113887279414026</v>
      </c>
      <c r="F183" s="63">
        <v>3879.7953886324499</v>
      </c>
      <c r="G183" s="60">
        <v>0.47035703633251502</v>
      </c>
      <c r="H183" s="64">
        <v>868</v>
      </c>
      <c r="L183" s="8"/>
    </row>
    <row r="184" spans="1:12" ht="15.6" x14ac:dyDescent="0.3">
      <c r="A184" s="25" t="s">
        <v>302</v>
      </c>
      <c r="B184" s="78" t="s">
        <v>164</v>
      </c>
      <c r="C184" s="79"/>
      <c r="D184" s="80" t="s">
        <v>164</v>
      </c>
      <c r="E184" s="79" t="s">
        <v>164</v>
      </c>
      <c r="F184" s="81" t="s">
        <v>164</v>
      </c>
      <c r="G184" s="79" t="s">
        <v>164</v>
      </c>
      <c r="H184" s="129" t="s">
        <v>164</v>
      </c>
      <c r="I184" s="123"/>
      <c r="J184" s="123"/>
      <c r="K184" s="123"/>
      <c r="L184" s="8"/>
    </row>
    <row r="185" spans="1:12" ht="15.6" x14ac:dyDescent="0.3">
      <c r="A185" s="27" t="s">
        <v>303</v>
      </c>
      <c r="B185" s="59">
        <v>20.3937395246768</v>
      </c>
      <c r="C185" s="60">
        <v>0.84689770955692278</v>
      </c>
      <c r="D185" s="61">
        <v>44.509515529845601</v>
      </c>
      <c r="E185" s="62">
        <v>0.78974640953882413</v>
      </c>
      <c r="F185" s="63">
        <v>6728.8912201479998</v>
      </c>
      <c r="G185" s="60">
        <v>0.81575985717852162</v>
      </c>
      <c r="H185" s="64">
        <v>1617</v>
      </c>
      <c r="L185" s="8"/>
    </row>
    <row r="186" spans="1:12" ht="15.6" x14ac:dyDescent="0.3">
      <c r="A186" s="27" t="s">
        <v>304</v>
      </c>
      <c r="B186" s="59">
        <v>3.1682747519646699</v>
      </c>
      <c r="C186" s="60">
        <v>0.13157001576092409</v>
      </c>
      <c r="D186" s="61">
        <v>9.2887822683306194</v>
      </c>
      <c r="E186" s="62">
        <v>0.16481380123050393</v>
      </c>
      <c r="F186" s="63">
        <v>1367.6802243062998</v>
      </c>
      <c r="G186" s="60">
        <v>0.16580720180247707</v>
      </c>
      <c r="H186" s="64">
        <v>240</v>
      </c>
      <c r="L186" s="8"/>
    </row>
    <row r="187" spans="1:12" ht="15.6" x14ac:dyDescent="0.3">
      <c r="A187" s="27" t="s">
        <v>305</v>
      </c>
      <c r="B187" s="59">
        <v>0.51850842939623398</v>
      </c>
      <c r="C187" s="60">
        <v>2.1532274682153334E-2</v>
      </c>
      <c r="D187" s="61">
        <v>2.56095245259361</v>
      </c>
      <c r="E187" s="62">
        <v>4.543978923067072E-2</v>
      </c>
      <c r="F187" s="63">
        <v>152.046284078323</v>
      </c>
      <c r="G187" s="60">
        <v>1.8432941019000396E-2</v>
      </c>
      <c r="H187" s="64">
        <v>29</v>
      </c>
      <c r="L187" s="8"/>
    </row>
    <row r="188" spans="1:12" ht="15.6" x14ac:dyDescent="0.3">
      <c r="A188" s="25" t="s">
        <v>101</v>
      </c>
      <c r="B188" s="78" t="s">
        <v>164</v>
      </c>
      <c r="C188" s="79" t="s">
        <v>164</v>
      </c>
      <c r="D188" s="80" t="s">
        <v>164</v>
      </c>
      <c r="E188" s="79" t="s">
        <v>164</v>
      </c>
      <c r="F188" s="81" t="s">
        <v>164</v>
      </c>
      <c r="G188" s="79" t="s">
        <v>164</v>
      </c>
      <c r="H188" s="129" t="s">
        <v>164</v>
      </c>
      <c r="I188" s="123"/>
      <c r="J188" s="123"/>
      <c r="K188" s="123"/>
      <c r="L188" s="8"/>
    </row>
    <row r="189" spans="1:12" ht="15.6" x14ac:dyDescent="0.3">
      <c r="A189" s="27" t="s">
        <v>306</v>
      </c>
      <c r="B189" s="59">
        <v>6.3935940370871602</v>
      </c>
      <c r="C189" s="60">
        <v>0.26550893911800749</v>
      </c>
      <c r="D189" s="61">
        <v>14.6897749973994</v>
      </c>
      <c r="E189" s="62">
        <v>0.26064532320847777</v>
      </c>
      <c r="F189" s="63">
        <v>2628.0379888614002</v>
      </c>
      <c r="G189" s="60">
        <v>0.31860344064324936</v>
      </c>
      <c r="H189" s="64">
        <v>532</v>
      </c>
      <c r="L189" s="8"/>
    </row>
    <row r="190" spans="1:12" ht="15.6" x14ac:dyDescent="0.3">
      <c r="A190" s="27" t="s">
        <v>307</v>
      </c>
      <c r="B190" s="59">
        <v>8.8241212894443404</v>
      </c>
      <c r="C190" s="60">
        <v>0.36644226527657031</v>
      </c>
      <c r="D190" s="61">
        <v>18.302078602269997</v>
      </c>
      <c r="E190" s="62">
        <v>0.32473956840864793</v>
      </c>
      <c r="F190" s="63">
        <v>3036.7391732418196</v>
      </c>
      <c r="G190" s="60">
        <v>0.36815127978806622</v>
      </c>
      <c r="H190" s="64">
        <v>757</v>
      </c>
      <c r="L190" s="8"/>
    </row>
    <row r="191" spans="1:12" ht="15.6" x14ac:dyDescent="0.3">
      <c r="A191" s="27" t="s">
        <v>308</v>
      </c>
      <c r="B191" s="59">
        <v>6.0281428442596896</v>
      </c>
      <c r="C191" s="60">
        <v>0.2503327239964046</v>
      </c>
      <c r="D191" s="61">
        <v>15.660393700756599</v>
      </c>
      <c r="E191" s="62">
        <v>0.27786731780632001</v>
      </c>
      <c r="F191" s="63">
        <v>1864.9788713232199</v>
      </c>
      <c r="G191" s="60">
        <v>0.22609592694205097</v>
      </c>
      <c r="H191" s="64">
        <v>380</v>
      </c>
      <c r="L191" s="8"/>
    </row>
    <row r="192" spans="1:12" ht="15.6" x14ac:dyDescent="0.3">
      <c r="A192" s="27" t="s">
        <v>309</v>
      </c>
      <c r="B192" s="59">
        <v>1.9992460032353201</v>
      </c>
      <c r="C192" s="60">
        <v>8.3023364054055609E-2</v>
      </c>
      <c r="D192" s="61">
        <v>5.0263476458467098</v>
      </c>
      <c r="E192" s="62">
        <v>8.9184075790256764E-2</v>
      </c>
      <c r="F192" s="63">
        <v>508.03480208078901</v>
      </c>
      <c r="G192" s="60">
        <v>6.1590295344086061E-2</v>
      </c>
      <c r="H192" s="64">
        <v>159</v>
      </c>
      <c r="L192" s="8"/>
    </row>
    <row r="193" spans="1:12" ht="15.6" x14ac:dyDescent="0.3">
      <c r="A193" s="27" t="s">
        <v>310</v>
      </c>
      <c r="B193" s="59">
        <v>0.83541853201124394</v>
      </c>
      <c r="C193" s="60">
        <v>3.4692707554964321E-2</v>
      </c>
      <c r="D193" s="61">
        <v>2.6806553044972601</v>
      </c>
      <c r="E193" s="62">
        <v>4.7563714786298832E-2</v>
      </c>
      <c r="F193" s="63">
        <v>210.82689302541198</v>
      </c>
      <c r="G193" s="60">
        <v>2.5559057282548668E-2</v>
      </c>
      <c r="H193" s="64">
        <v>58</v>
      </c>
      <c r="L193" s="8"/>
    </row>
    <row r="194" spans="1:12" ht="15.6" x14ac:dyDescent="0.3">
      <c r="A194" s="25" t="s">
        <v>311</v>
      </c>
      <c r="B194" s="78" t="s">
        <v>164</v>
      </c>
      <c r="C194" s="79" t="s">
        <v>164</v>
      </c>
      <c r="D194" s="80" t="s">
        <v>164</v>
      </c>
      <c r="E194" s="79" t="s">
        <v>164</v>
      </c>
      <c r="F194" s="81" t="s">
        <v>164</v>
      </c>
      <c r="G194" s="79" t="s">
        <v>164</v>
      </c>
      <c r="H194" s="129" t="s">
        <v>164</v>
      </c>
      <c r="I194" s="123"/>
      <c r="J194" s="123"/>
      <c r="K194" s="123"/>
      <c r="L194" s="8"/>
    </row>
    <row r="195" spans="1:12" ht="15.6" x14ac:dyDescent="0.3">
      <c r="A195" s="22" t="s">
        <v>312</v>
      </c>
      <c r="B195" s="59">
        <v>5.5223333783328998</v>
      </c>
      <c r="C195" s="60">
        <v>0.22932780345952739</v>
      </c>
      <c r="D195" s="61">
        <v>15.250601359878699</v>
      </c>
      <c r="E195" s="62">
        <v>0.27059624271120192</v>
      </c>
      <c r="F195" s="63">
        <v>1488.4186561863899</v>
      </c>
      <c r="G195" s="60">
        <v>0.18044461571274303</v>
      </c>
      <c r="H195" s="64">
        <v>259</v>
      </c>
      <c r="L195" s="8"/>
    </row>
    <row r="196" spans="1:12" ht="15.6" x14ac:dyDescent="0.3">
      <c r="A196" s="22" t="s">
        <v>313</v>
      </c>
      <c r="B196" s="59">
        <v>18.558189327704799</v>
      </c>
      <c r="C196" s="60">
        <v>0.7706721965404727</v>
      </c>
      <c r="D196" s="61">
        <v>41.108648890891203</v>
      </c>
      <c r="E196" s="62">
        <v>0.72940375728879814</v>
      </c>
      <c r="F196" s="63">
        <v>6760.1990723462395</v>
      </c>
      <c r="G196" s="60">
        <v>0.81955538428725683</v>
      </c>
      <c r="H196" s="64">
        <v>1627</v>
      </c>
      <c r="L196" s="8"/>
    </row>
    <row r="197" spans="1:12" ht="15.6" x14ac:dyDescent="0.3">
      <c r="A197" s="25" t="s">
        <v>103</v>
      </c>
      <c r="B197" s="78" t="s">
        <v>164</v>
      </c>
      <c r="C197" s="79" t="s">
        <v>164</v>
      </c>
      <c r="D197" s="80" t="s">
        <v>164</v>
      </c>
      <c r="E197" s="79" t="s">
        <v>164</v>
      </c>
      <c r="F197" s="81" t="s">
        <v>164</v>
      </c>
      <c r="G197" s="79" t="s">
        <v>164</v>
      </c>
      <c r="H197" s="129" t="s">
        <v>164</v>
      </c>
      <c r="I197" s="123"/>
      <c r="J197" s="123"/>
      <c r="K197" s="123"/>
      <c r="L197" s="8"/>
    </row>
    <row r="198" spans="1:12" ht="15.6" x14ac:dyDescent="0.3">
      <c r="A198" s="42" t="s">
        <v>314</v>
      </c>
      <c r="B198" s="66">
        <v>5.62710412419404</v>
      </c>
      <c r="C198" s="67">
        <v>0.23367865361091847</v>
      </c>
      <c r="D198" s="68">
        <v>15.0385621828582</v>
      </c>
      <c r="E198" s="69">
        <v>0.26683396453899361</v>
      </c>
      <c r="F198" s="70">
        <v>2264.3419936669502</v>
      </c>
      <c r="G198" s="67">
        <v>0.27451169010225918</v>
      </c>
      <c r="H198" s="71">
        <v>413</v>
      </c>
      <c r="I198" s="123"/>
      <c r="J198" s="123"/>
      <c r="K198" s="123"/>
      <c r="L198" s="8"/>
    </row>
    <row r="199" spans="1:12" ht="15.6" x14ac:dyDescent="0.3">
      <c r="A199" s="21" t="s">
        <v>315</v>
      </c>
      <c r="B199" s="59">
        <v>0.94155260152896292</v>
      </c>
      <c r="C199" s="60">
        <v>3.910017290832677E-2</v>
      </c>
      <c r="D199" s="61">
        <v>2.8625732606153198</v>
      </c>
      <c r="E199" s="62">
        <v>5.0791542610633213E-2</v>
      </c>
      <c r="F199" s="63">
        <v>526.72440758752998</v>
      </c>
      <c r="G199" s="60">
        <v>6.3856081700276637E-2</v>
      </c>
      <c r="H199" s="64">
        <v>67</v>
      </c>
      <c r="L199" s="8"/>
    </row>
    <row r="200" spans="1:12" ht="30.6" x14ac:dyDescent="0.3">
      <c r="A200" s="21" t="s">
        <v>316</v>
      </c>
      <c r="B200" s="59">
        <v>0.81621448046350198</v>
      </c>
      <c r="C200" s="60">
        <v>3.3895214419861944E-2</v>
      </c>
      <c r="D200" s="61">
        <v>1.9010304411021599</v>
      </c>
      <c r="E200" s="62">
        <v>3.3730584289953201E-2</v>
      </c>
      <c r="F200" s="63">
        <v>365.91209979848497</v>
      </c>
      <c r="G200" s="60">
        <v>4.4360414294963103E-2</v>
      </c>
      <c r="H200" s="64">
        <v>58</v>
      </c>
      <c r="L200" s="8"/>
    </row>
    <row r="201" spans="1:12" ht="15.6" x14ac:dyDescent="0.3">
      <c r="A201" s="21" t="s">
        <v>317</v>
      </c>
      <c r="B201" s="59">
        <v>0.69470464690991396</v>
      </c>
      <c r="C201" s="60">
        <v>2.8849234519968747E-2</v>
      </c>
      <c r="D201" s="61">
        <v>1.8919668042789499</v>
      </c>
      <c r="E201" s="62">
        <v>3.3569765315554473E-2</v>
      </c>
      <c r="F201" s="63">
        <v>280.04257885931702</v>
      </c>
      <c r="G201" s="60">
        <v>3.395024331054005E-2</v>
      </c>
      <c r="H201" s="64">
        <v>52</v>
      </c>
      <c r="L201" s="8"/>
    </row>
    <row r="202" spans="1:12" ht="15.6" x14ac:dyDescent="0.3">
      <c r="A202" s="21" t="s">
        <v>318</v>
      </c>
      <c r="B202" s="59">
        <v>1.9674620991470999</v>
      </c>
      <c r="C202" s="60">
        <v>8.1703463133455945E-2</v>
      </c>
      <c r="D202" s="61">
        <v>5.3583585608572193</v>
      </c>
      <c r="E202" s="62">
        <v>9.5075050448954854E-2</v>
      </c>
      <c r="F202" s="63">
        <v>681.80749194762302</v>
      </c>
      <c r="G202" s="60">
        <v>8.2657181407400693E-2</v>
      </c>
      <c r="H202" s="64">
        <v>143</v>
      </c>
      <c r="L202" s="8"/>
    </row>
    <row r="203" spans="1:12" ht="15.6" x14ac:dyDescent="0.3">
      <c r="A203" s="21" t="s">
        <v>319</v>
      </c>
      <c r="B203" s="59">
        <v>0.409878877640041</v>
      </c>
      <c r="C203" s="60">
        <v>1.7021178594984247E-2</v>
      </c>
      <c r="D203" s="61">
        <v>0.82270468734384594</v>
      </c>
      <c r="E203" s="62">
        <v>1.4597509436041644E-2</v>
      </c>
      <c r="F203" s="63">
        <v>186.61169387357398</v>
      </c>
      <c r="G203" s="60">
        <v>2.2623389762392452E-2</v>
      </c>
      <c r="H203" s="64">
        <v>36</v>
      </c>
      <c r="L203" s="8"/>
    </row>
    <row r="204" spans="1:12" ht="15.6" x14ac:dyDescent="0.3">
      <c r="A204" s="21" t="s">
        <v>320</v>
      </c>
      <c r="B204" s="59">
        <v>0.7972914185045219</v>
      </c>
      <c r="C204" s="60">
        <v>3.3109390034320868E-2</v>
      </c>
      <c r="D204" s="61">
        <v>2.2019284286607497</v>
      </c>
      <c r="E204" s="62">
        <v>3.9069512437857001E-2</v>
      </c>
      <c r="F204" s="63">
        <v>223.24372160042398</v>
      </c>
      <c r="G204" s="60">
        <v>2.7064379626686546E-2</v>
      </c>
      <c r="H204" s="64">
        <v>57</v>
      </c>
      <c r="L204" s="8"/>
    </row>
    <row r="205" spans="1:12" ht="15.6" x14ac:dyDescent="0.3">
      <c r="A205" s="34" t="s">
        <v>321</v>
      </c>
      <c r="B205" s="59">
        <v>18.195779982838101</v>
      </c>
      <c r="C205" s="94">
        <v>0.75562230126657015</v>
      </c>
      <c r="D205" s="61">
        <v>40.67240788961</v>
      </c>
      <c r="E205" s="95">
        <v>0.72166339524813661</v>
      </c>
      <c r="F205" s="63">
        <v>5908.6794969142702</v>
      </c>
      <c r="G205" s="94">
        <v>0.71632359400965739</v>
      </c>
      <c r="H205" s="64">
        <v>1452</v>
      </c>
      <c r="L205" s="8"/>
    </row>
    <row r="206" spans="1:12" ht="15.6" x14ac:dyDescent="0.3">
      <c r="A206" s="34" t="s">
        <v>322</v>
      </c>
      <c r="B206" s="59">
        <v>0.257638599005652</v>
      </c>
      <c r="C206" s="94">
        <v>1.0699045122515318E-2</v>
      </c>
      <c r="D206" s="61">
        <v>0.64828017830166496</v>
      </c>
      <c r="E206" s="95">
        <v>1.150264021286921E-2</v>
      </c>
      <c r="F206" s="63">
        <v>75.596237951405399</v>
      </c>
      <c r="G206" s="94">
        <v>9.1647158880829149E-3</v>
      </c>
      <c r="H206" s="64">
        <v>21</v>
      </c>
      <c r="L206" s="8"/>
    </row>
    <row r="207" spans="1:12" ht="15.6" customHeight="1" x14ac:dyDescent="0.3">
      <c r="A207" s="25" t="s">
        <v>323</v>
      </c>
      <c r="B207" s="78" t="s">
        <v>164</v>
      </c>
      <c r="C207" s="79" t="s">
        <v>164</v>
      </c>
      <c r="D207" s="80" t="s">
        <v>164</v>
      </c>
      <c r="E207" s="79" t="s">
        <v>164</v>
      </c>
      <c r="F207" s="81" t="s">
        <v>164</v>
      </c>
      <c r="G207" s="79" t="s">
        <v>164</v>
      </c>
      <c r="H207" s="129" t="s">
        <v>164</v>
      </c>
      <c r="K207" s="123"/>
      <c r="L207" s="8"/>
    </row>
    <row r="208" spans="1:12" ht="15.6" customHeight="1" x14ac:dyDescent="0.3">
      <c r="A208" s="21" t="s">
        <v>324</v>
      </c>
      <c r="B208" s="59" t="s">
        <v>325</v>
      </c>
      <c r="C208" s="60" t="s">
        <v>325</v>
      </c>
      <c r="D208" s="61" t="s">
        <v>325</v>
      </c>
      <c r="E208" s="95" t="s">
        <v>325</v>
      </c>
      <c r="F208" s="63">
        <v>1830.0471475234301</v>
      </c>
      <c r="G208" s="94">
        <v>0.22186106906047426</v>
      </c>
      <c r="H208" s="64">
        <v>384</v>
      </c>
      <c r="L208" s="143"/>
    </row>
    <row r="209" spans="1:12" ht="15.6" customHeight="1" x14ac:dyDescent="0.3">
      <c r="A209" s="21" t="s">
        <v>326</v>
      </c>
      <c r="B209" s="59" t="s">
        <v>325</v>
      </c>
      <c r="C209" s="60" t="s">
        <v>325</v>
      </c>
      <c r="D209" s="61" t="s">
        <v>325</v>
      </c>
      <c r="E209" s="95" t="s">
        <v>325</v>
      </c>
      <c r="F209" s="63">
        <v>1963.73460565801</v>
      </c>
      <c r="G209" s="94">
        <v>0.23806832493464869</v>
      </c>
      <c r="H209" s="64">
        <v>1257</v>
      </c>
      <c r="I209" s="3"/>
      <c r="J209" s="3"/>
      <c r="K209" s="3"/>
      <c r="L209" s="126"/>
    </row>
    <row r="210" spans="1:12" ht="15.6" customHeight="1" x14ac:dyDescent="0.3">
      <c r="A210" s="21" t="s">
        <v>327</v>
      </c>
      <c r="B210" s="59" t="s">
        <v>325</v>
      </c>
      <c r="C210" s="60" t="s">
        <v>325</v>
      </c>
      <c r="D210" s="61" t="s">
        <v>325</v>
      </c>
      <c r="E210" s="95" t="s">
        <v>325</v>
      </c>
      <c r="F210" s="63">
        <v>1076.5087312169799</v>
      </c>
      <c r="G210" s="94">
        <v>0.13050777313794648</v>
      </c>
      <c r="H210" s="64">
        <v>1501</v>
      </c>
      <c r="I210" s="3"/>
      <c r="J210" s="3"/>
      <c r="K210" s="3"/>
      <c r="L210" s="126"/>
    </row>
    <row r="211" spans="1:12" ht="15.6" customHeight="1" x14ac:dyDescent="0.3">
      <c r="A211" s="21" t="s">
        <v>328</v>
      </c>
      <c r="B211" s="59" t="s">
        <v>325</v>
      </c>
      <c r="C211" s="60" t="s">
        <v>325</v>
      </c>
      <c r="D211" s="61" t="s">
        <v>325</v>
      </c>
      <c r="E211" s="95" t="s">
        <v>325</v>
      </c>
      <c r="F211" s="63">
        <v>177.171812025924</v>
      </c>
      <c r="G211" s="94">
        <v>2.1478969914325463E-2</v>
      </c>
      <c r="H211" s="64">
        <v>330</v>
      </c>
      <c r="I211" s="3"/>
      <c r="J211" s="3"/>
      <c r="K211" s="3"/>
      <c r="L211" s="126"/>
    </row>
    <row r="212" spans="1:12" ht="15.6" customHeight="1" x14ac:dyDescent="0.3">
      <c r="A212" s="21" t="s">
        <v>329</v>
      </c>
      <c r="B212" s="59" t="s">
        <v>325</v>
      </c>
      <c r="C212" s="60" t="s">
        <v>325</v>
      </c>
      <c r="D212" s="61" t="s">
        <v>325</v>
      </c>
      <c r="E212" s="95" t="s">
        <v>325</v>
      </c>
      <c r="F212" s="63">
        <v>1083.2766958015297</v>
      </c>
      <c r="G212" s="94">
        <v>0.13132826995417532</v>
      </c>
      <c r="H212" s="64">
        <v>1447</v>
      </c>
      <c r="I212" s="3"/>
      <c r="J212" s="3"/>
      <c r="K212" s="3"/>
      <c r="L212" s="126"/>
    </row>
    <row r="213" spans="1:12" ht="15.6" customHeight="1" x14ac:dyDescent="0.3">
      <c r="A213" s="21" t="s">
        <v>330</v>
      </c>
      <c r="B213" s="59" t="s">
        <v>325</v>
      </c>
      <c r="C213" s="60" t="s">
        <v>325</v>
      </c>
      <c r="D213" s="61" t="s">
        <v>325</v>
      </c>
      <c r="E213" s="95" t="s">
        <v>325</v>
      </c>
      <c r="F213" s="63">
        <v>405.19198064176499</v>
      </c>
      <c r="G213" s="94">
        <v>4.9122409836035122E-2</v>
      </c>
      <c r="H213" s="64">
        <v>898</v>
      </c>
      <c r="I213" s="3"/>
      <c r="J213" s="3"/>
      <c r="K213" s="3"/>
      <c r="L213" s="126"/>
    </row>
    <row r="214" spans="1:12" ht="15.6" customHeight="1" x14ac:dyDescent="0.3">
      <c r="A214" s="21" t="s">
        <v>331</v>
      </c>
      <c r="B214" s="59" t="s">
        <v>325</v>
      </c>
      <c r="C214" s="60" t="s">
        <v>325</v>
      </c>
      <c r="D214" s="61" t="s">
        <v>325</v>
      </c>
      <c r="E214" s="95" t="s">
        <v>325</v>
      </c>
      <c r="F214" s="63">
        <v>678.60254341932296</v>
      </c>
      <c r="G214" s="94">
        <v>8.2268637698166364E-2</v>
      </c>
      <c r="H214" s="64">
        <v>836</v>
      </c>
      <c r="I214" s="3"/>
      <c r="J214" s="3"/>
      <c r="K214" s="3"/>
      <c r="L214" s="126"/>
    </row>
    <row r="215" spans="1:12" ht="15.6" customHeight="1" x14ac:dyDescent="0.3">
      <c r="A215" s="21" t="s">
        <v>332</v>
      </c>
      <c r="B215" s="59" t="s">
        <v>325</v>
      </c>
      <c r="C215" s="60" t="s">
        <v>325</v>
      </c>
      <c r="D215" s="61" t="s">
        <v>325</v>
      </c>
      <c r="E215" s="95" t="s">
        <v>325</v>
      </c>
      <c r="F215" s="63">
        <v>527.53664830166497</v>
      </c>
      <c r="G215" s="94">
        <v>6.3954551618615255E-2</v>
      </c>
      <c r="H215" s="64">
        <v>825</v>
      </c>
      <c r="I215" s="3"/>
      <c r="J215" s="3"/>
      <c r="K215" s="3"/>
      <c r="L215" s="126"/>
    </row>
    <row r="216" spans="1:12" ht="15.6" customHeight="1" x14ac:dyDescent="0.3">
      <c r="A216" s="21" t="s">
        <v>333</v>
      </c>
      <c r="B216" s="59" t="s">
        <v>325</v>
      </c>
      <c r="C216" s="60" t="s">
        <v>325</v>
      </c>
      <c r="D216" s="61" t="s">
        <v>325</v>
      </c>
      <c r="E216" s="95" t="s">
        <v>325</v>
      </c>
      <c r="F216" s="63">
        <v>264.97964859889197</v>
      </c>
      <c r="G216" s="94">
        <v>3.2124127619868492E-2</v>
      </c>
      <c r="H216" s="64">
        <v>371</v>
      </c>
      <c r="I216" s="3"/>
      <c r="J216" s="3"/>
      <c r="K216" s="3"/>
      <c r="L216" s="126"/>
    </row>
    <row r="217" spans="1:12" ht="15.6" customHeight="1" x14ac:dyDescent="0.3">
      <c r="A217" s="21" t="s">
        <v>254</v>
      </c>
      <c r="B217" s="59" t="s">
        <v>325</v>
      </c>
      <c r="C217" s="60" t="s">
        <v>325</v>
      </c>
      <c r="D217" s="61" t="s">
        <v>325</v>
      </c>
      <c r="E217" s="95" t="s">
        <v>325</v>
      </c>
      <c r="F217" s="63">
        <v>241.56791534511399</v>
      </c>
      <c r="G217" s="94">
        <v>2.9285866225744854E-2</v>
      </c>
      <c r="H217" s="64">
        <v>149</v>
      </c>
      <c r="I217" s="3"/>
      <c r="J217" s="3"/>
      <c r="K217" s="3"/>
      <c r="L217" s="126"/>
    </row>
    <row r="218" spans="1:12" ht="15.6" customHeight="1" x14ac:dyDescent="0.3">
      <c r="A218" s="119" t="s">
        <v>334</v>
      </c>
      <c r="B218" s="78" t="s">
        <v>164</v>
      </c>
      <c r="C218" s="79"/>
      <c r="D218" s="80" t="s">
        <v>164</v>
      </c>
      <c r="E218" s="79"/>
      <c r="F218" s="81" t="s">
        <v>164</v>
      </c>
      <c r="G218" s="79"/>
      <c r="H218" s="129" t="s">
        <v>164</v>
      </c>
      <c r="I218" s="125"/>
      <c r="J218" s="125"/>
      <c r="K218" s="125"/>
      <c r="L218" s="8"/>
    </row>
    <row r="219" spans="1:12" ht="15.6" customHeight="1" x14ac:dyDescent="0.3">
      <c r="A219" s="120" t="s">
        <v>335</v>
      </c>
      <c r="B219" s="59">
        <v>5.9060806170991693</v>
      </c>
      <c r="C219" s="94">
        <v>0.24526380466061645</v>
      </c>
      <c r="D219" s="61">
        <v>16.735942329382599</v>
      </c>
      <c r="E219" s="95">
        <v>0.2969511172507831</v>
      </c>
      <c r="F219" s="63">
        <v>1771.97591244618</v>
      </c>
      <c r="G219" s="94">
        <v>0.2148209519174071</v>
      </c>
      <c r="H219" s="64">
        <v>465</v>
      </c>
      <c r="L219" s="8"/>
    </row>
    <row r="220" spans="1:12" ht="15.6" customHeight="1" x14ac:dyDescent="0.3">
      <c r="A220" s="120" t="s">
        <v>321</v>
      </c>
      <c r="B220" s="59">
        <v>17.243980350189499</v>
      </c>
      <c r="C220" s="94">
        <v>0.71609659643583756</v>
      </c>
      <c r="D220" s="61">
        <v>37.800440971615593</v>
      </c>
      <c r="E220" s="95">
        <v>0.67070517800401752</v>
      </c>
      <c r="F220" s="63">
        <v>6200.1208852704194</v>
      </c>
      <c r="G220" s="94">
        <v>0.75165574273416791</v>
      </c>
      <c r="H220" s="64">
        <v>1344</v>
      </c>
      <c r="I220" s="127"/>
      <c r="J220" s="127"/>
      <c r="K220" s="127"/>
      <c r="L220" s="8"/>
    </row>
    <row r="221" spans="1:12" ht="15.6" customHeight="1" x14ac:dyDescent="0.3">
      <c r="A221" s="120" t="s">
        <v>336</v>
      </c>
      <c r="B221" s="59">
        <v>0.93046173874913496</v>
      </c>
      <c r="C221" s="94">
        <v>3.8639598903550412E-2</v>
      </c>
      <c r="D221" s="61">
        <v>1.82286694977174</v>
      </c>
      <c r="E221" s="95">
        <v>3.2343704745199993E-2</v>
      </c>
      <c r="F221" s="63">
        <v>276.52093081602402</v>
      </c>
      <c r="G221" s="94">
        <v>3.3523305348424126E-2</v>
      </c>
      <c r="H221" s="64">
        <v>77</v>
      </c>
      <c r="L221" s="8"/>
    </row>
    <row r="222" spans="1:12" ht="15.6" customHeight="1" x14ac:dyDescent="0.3">
      <c r="A222" s="119" t="s">
        <v>337</v>
      </c>
      <c r="B222" s="78" t="s">
        <v>164</v>
      </c>
      <c r="C222" s="79" t="s">
        <v>164</v>
      </c>
      <c r="D222" s="80" t="s">
        <v>164</v>
      </c>
      <c r="E222" s="79" t="s">
        <v>164</v>
      </c>
      <c r="F222" s="81" t="s">
        <v>164</v>
      </c>
      <c r="G222" s="79" t="s">
        <v>164</v>
      </c>
      <c r="H222" s="129" t="s">
        <v>164</v>
      </c>
      <c r="I222" s="123"/>
      <c r="J222" s="123"/>
      <c r="K222" s="123"/>
      <c r="L222" s="8"/>
    </row>
    <row r="223" spans="1:12" ht="15.6" customHeight="1" x14ac:dyDescent="0.3">
      <c r="A223" s="42" t="s">
        <v>338</v>
      </c>
      <c r="B223" s="66">
        <v>1.4109426944039498</v>
      </c>
      <c r="C223" s="67">
        <v>5.8592693839248963E-2</v>
      </c>
      <c r="D223" s="68">
        <v>3.8525972789254097</v>
      </c>
      <c r="E223" s="69">
        <v>6.8357851848335774E-2</v>
      </c>
      <c r="F223" s="70">
        <v>512.41395242392491</v>
      </c>
      <c r="G223" s="67">
        <v>6.2121190396718706E-2</v>
      </c>
      <c r="H223" s="71">
        <v>97</v>
      </c>
      <c r="I223" s="143"/>
      <c r="J223" s="143"/>
      <c r="K223" s="143"/>
      <c r="L223" s="143"/>
    </row>
    <row r="224" spans="1:12" ht="15.6" customHeight="1" x14ac:dyDescent="0.3">
      <c r="A224" s="118" t="s">
        <v>339</v>
      </c>
      <c r="B224" s="59">
        <v>0.71498618260969393</v>
      </c>
      <c r="C224" s="60">
        <v>2.9691472703390519E-2</v>
      </c>
      <c r="D224" s="61">
        <v>2.0097532677030499</v>
      </c>
      <c r="E224" s="62">
        <v>3.5659687784359684E-2</v>
      </c>
      <c r="F224" s="63">
        <v>320.13861876754697</v>
      </c>
      <c r="G224" s="60">
        <v>3.8811183801155169E-2</v>
      </c>
      <c r="H224" s="64">
        <v>56</v>
      </c>
      <c r="I224" s="123"/>
      <c r="J224" s="123"/>
      <c r="K224" s="123"/>
      <c r="L224" s="8"/>
    </row>
    <row r="225" spans="1:12" ht="15.6" customHeight="1" x14ac:dyDescent="0.3">
      <c r="A225" s="118" t="s">
        <v>340</v>
      </c>
      <c r="B225" s="59">
        <v>0.82515842454219002</v>
      </c>
      <c r="C225" s="60">
        <v>3.4266632606579528E-2</v>
      </c>
      <c r="D225" s="61">
        <v>2.1191936976452102</v>
      </c>
      <c r="E225" s="62">
        <v>3.7601523941782046E-2</v>
      </c>
      <c r="F225" s="63">
        <v>232.91332105295697</v>
      </c>
      <c r="G225" s="60">
        <v>2.8236648699004576E-2</v>
      </c>
      <c r="H225" s="64">
        <v>55</v>
      </c>
      <c r="I225" s="143"/>
      <c r="J225" s="143"/>
      <c r="K225" s="143"/>
      <c r="L225" s="143"/>
    </row>
    <row r="226" spans="1:12" ht="15.6" customHeight="1" x14ac:dyDescent="0.3">
      <c r="A226" s="42" t="s">
        <v>341</v>
      </c>
      <c r="B226" s="66">
        <v>2.8051444866722699</v>
      </c>
      <c r="C226" s="67">
        <v>0.11649018258100093</v>
      </c>
      <c r="D226" s="68">
        <v>8.0579098318567901</v>
      </c>
      <c r="E226" s="69">
        <v>0.14297404234448124</v>
      </c>
      <c r="F226" s="70">
        <v>692.11534278793204</v>
      </c>
      <c r="G226" s="67">
        <v>8.3906827248624888E-2</v>
      </c>
      <c r="H226" s="71">
        <v>207</v>
      </c>
      <c r="L226" s="8"/>
    </row>
    <row r="227" spans="1:12" ht="15.6" customHeight="1" x14ac:dyDescent="0.3">
      <c r="A227" s="118" t="s">
        <v>342</v>
      </c>
      <c r="B227" s="59">
        <v>1.9866504501465898</v>
      </c>
      <c r="C227" s="60">
        <v>8.2500304266587943E-2</v>
      </c>
      <c r="D227" s="61">
        <v>4.7218420471062794</v>
      </c>
      <c r="E227" s="62">
        <v>8.3781136656298522E-2</v>
      </c>
      <c r="F227" s="63">
        <v>471.79218895885901</v>
      </c>
      <c r="G227" s="60">
        <v>5.7196515159975467E-2</v>
      </c>
      <c r="H227" s="64">
        <v>159</v>
      </c>
      <c r="L227" s="8"/>
    </row>
    <row r="228" spans="1:12" ht="15.6" customHeight="1" x14ac:dyDescent="0.3">
      <c r="A228" s="118" t="s">
        <v>343</v>
      </c>
      <c r="B228" s="59">
        <v>0.52410890227056695</v>
      </c>
      <c r="C228" s="60">
        <v>2.1764847410856134E-2</v>
      </c>
      <c r="D228" s="61">
        <v>1.10677147718542</v>
      </c>
      <c r="E228" s="62">
        <v>1.9637796320228745E-2</v>
      </c>
      <c r="F228" s="63">
        <v>170.271285241443</v>
      </c>
      <c r="G228" s="60">
        <v>2.0642402260012724E-2</v>
      </c>
      <c r="H228" s="64">
        <v>39</v>
      </c>
      <c r="L228" s="8"/>
    </row>
    <row r="229" spans="1:12" ht="15.6" customHeight="1" x14ac:dyDescent="0.3">
      <c r="A229" s="118" t="s">
        <v>344</v>
      </c>
      <c r="B229" s="59">
        <v>1.2292863806572099</v>
      </c>
      <c r="C229" s="60">
        <v>5.1048990740927377E-2</v>
      </c>
      <c r="D229" s="61">
        <v>4.7803657351127304</v>
      </c>
      <c r="E229" s="62">
        <v>8.4819540959869821E-2</v>
      </c>
      <c r="F229" s="63">
        <v>254.77308013614399</v>
      </c>
      <c r="G229" s="60">
        <v>3.088676048774372E-2</v>
      </c>
      <c r="H229" s="64">
        <v>80</v>
      </c>
      <c r="L229" s="8"/>
    </row>
    <row r="230" spans="1:12" ht="15.6" customHeight="1" x14ac:dyDescent="0.3">
      <c r="A230" s="42" t="s">
        <v>345</v>
      </c>
      <c r="B230" s="66">
        <v>2.7535247723679399</v>
      </c>
      <c r="C230" s="67">
        <v>0.11434655326969086</v>
      </c>
      <c r="D230" s="68">
        <v>7.9801522572390899</v>
      </c>
      <c r="E230" s="69">
        <v>0.14159436510832712</v>
      </c>
      <c r="F230" s="70">
        <v>700.9877063184399</v>
      </c>
      <c r="G230" s="67">
        <v>8.4982445470065518E-2</v>
      </c>
      <c r="H230" s="71">
        <v>241</v>
      </c>
      <c r="L230" s="8"/>
    </row>
    <row r="231" spans="1:12" ht="15.6" customHeight="1" x14ac:dyDescent="0.3">
      <c r="A231" s="118" t="s">
        <v>346</v>
      </c>
      <c r="B231" s="59">
        <v>0.56145161530785792</v>
      </c>
      <c r="C231" s="60">
        <v>2.3315590868261571E-2</v>
      </c>
      <c r="D231" s="61">
        <v>1.87929925715859</v>
      </c>
      <c r="E231" s="62">
        <v>3.3345001021068722E-2</v>
      </c>
      <c r="F231" s="63">
        <v>159.829861547804</v>
      </c>
      <c r="G231" s="60">
        <v>1.9376563056733697E-2</v>
      </c>
      <c r="H231" s="64">
        <v>42</v>
      </c>
      <c r="L231" s="8"/>
    </row>
    <row r="232" spans="1:12" ht="15.6" customHeight="1" x14ac:dyDescent="0.3">
      <c r="A232" s="118" t="s">
        <v>347</v>
      </c>
      <c r="B232" s="59">
        <v>0.39679007591900101</v>
      </c>
      <c r="C232" s="60">
        <v>1.647763550495995E-2</v>
      </c>
      <c r="D232" s="61">
        <v>0.94635813414441494</v>
      </c>
      <c r="E232" s="62">
        <v>1.679153164624448E-2</v>
      </c>
      <c r="F232" s="63">
        <v>89.445961315907894</v>
      </c>
      <c r="G232" s="60">
        <v>1.0843751554458287E-2</v>
      </c>
      <c r="H232" s="64">
        <v>32</v>
      </c>
      <c r="L232" s="8"/>
    </row>
    <row r="233" spans="1:12" ht="15.6" customHeight="1" x14ac:dyDescent="0.3">
      <c r="A233" s="118" t="s">
        <v>348</v>
      </c>
      <c r="B233" s="59">
        <v>2.1725382139158902</v>
      </c>
      <c r="C233" s="60">
        <v>9.0219728219237155E-2</v>
      </c>
      <c r="D233" s="61">
        <v>6.6234379945073796</v>
      </c>
      <c r="E233" s="62">
        <v>0.11752175490334703</v>
      </c>
      <c r="F233" s="63">
        <v>587.56482745160497</v>
      </c>
      <c r="G233" s="60">
        <v>7.1231913853780748E-2</v>
      </c>
      <c r="H233" s="64">
        <v>192</v>
      </c>
      <c r="L233" s="8"/>
    </row>
    <row r="234" spans="1:12" ht="30.6" customHeight="1" x14ac:dyDescent="0.3">
      <c r="A234" s="22" t="s">
        <v>349</v>
      </c>
      <c r="B234" s="59">
        <v>0.79391634721538495</v>
      </c>
      <c r="C234" s="60">
        <v>3.2969232308911911E-2</v>
      </c>
      <c r="D234" s="61">
        <v>2.6669733006007097</v>
      </c>
      <c r="E234" s="62">
        <v>4.73209506644258E-2</v>
      </c>
      <c r="F234" s="63">
        <v>226.90006076002697</v>
      </c>
      <c r="G234" s="60">
        <v>2.7507646520599623E-2</v>
      </c>
      <c r="H234" s="64">
        <v>71</v>
      </c>
      <c r="L234" s="8"/>
    </row>
    <row r="235" spans="1:12" ht="15.6" customHeight="1" x14ac:dyDescent="0.3">
      <c r="A235" s="42" t="s">
        <v>275</v>
      </c>
      <c r="B235" s="66">
        <v>0.77039720262073796</v>
      </c>
      <c r="C235" s="67">
        <v>3.1992544847358181E-2</v>
      </c>
      <c r="D235" s="68">
        <v>2.0688461626141099</v>
      </c>
      <c r="E235" s="69">
        <v>3.6708191706042941E-2</v>
      </c>
      <c r="F235" s="70">
        <v>330.11904741669497</v>
      </c>
      <c r="G235" s="67">
        <v>4.0021135453372596E-2</v>
      </c>
      <c r="H235" s="71">
        <v>61</v>
      </c>
      <c r="L235" s="8"/>
    </row>
    <row r="236" spans="1:12" ht="15.6" customHeight="1" x14ac:dyDescent="0.3">
      <c r="A236" s="25" t="s">
        <v>107</v>
      </c>
      <c r="B236" s="78" t="s">
        <v>164</v>
      </c>
      <c r="C236" s="79"/>
      <c r="D236" s="80" t="s">
        <v>164</v>
      </c>
      <c r="E236" s="79"/>
      <c r="F236" s="81" t="s">
        <v>164</v>
      </c>
      <c r="G236" s="79"/>
      <c r="H236" s="129" t="s">
        <v>164</v>
      </c>
      <c r="I236" s="123"/>
      <c r="J236" s="123"/>
      <c r="K236" s="123"/>
      <c r="L236" s="8"/>
    </row>
    <row r="237" spans="1:12" ht="15.6" customHeight="1" x14ac:dyDescent="0.3">
      <c r="A237" s="35" t="s">
        <v>350</v>
      </c>
      <c r="B237" s="59">
        <v>4.6665787383669501</v>
      </c>
      <c r="C237" s="60">
        <v>0.19379059148067834</v>
      </c>
      <c r="D237" s="61">
        <v>11.818349898220699</v>
      </c>
      <c r="E237" s="62">
        <v>0.20969671962694811</v>
      </c>
      <c r="F237" s="63">
        <v>2096.4943658065199</v>
      </c>
      <c r="G237" s="60">
        <v>0.25416311372444594</v>
      </c>
      <c r="H237" s="64">
        <v>405</v>
      </c>
      <c r="L237" s="8"/>
    </row>
    <row r="238" spans="1:12" ht="15.6" customHeight="1" x14ac:dyDescent="0.3">
      <c r="A238" s="35" t="s">
        <v>351</v>
      </c>
      <c r="B238" s="59">
        <v>6.5555614026898299</v>
      </c>
      <c r="C238" s="60">
        <v>0.2722350126164893</v>
      </c>
      <c r="D238" s="61">
        <v>15.2763570352349</v>
      </c>
      <c r="E238" s="62">
        <v>0.27105323380390811</v>
      </c>
      <c r="F238" s="63">
        <v>2728.5055231817396</v>
      </c>
      <c r="G238" s="60">
        <v>0.33078336431371042</v>
      </c>
      <c r="H238" s="64">
        <v>558</v>
      </c>
      <c r="L238" s="8"/>
    </row>
    <row r="239" spans="1:12" ht="15.6" customHeight="1" x14ac:dyDescent="0.3">
      <c r="A239" s="35" t="s">
        <v>352</v>
      </c>
      <c r="B239" s="59">
        <v>4.2307910264010902</v>
      </c>
      <c r="C239" s="60">
        <v>0.17569348797151757</v>
      </c>
      <c r="D239" s="61">
        <v>9.3200313288519894</v>
      </c>
      <c r="E239" s="62">
        <v>0.16536826319339962</v>
      </c>
      <c r="F239" s="63">
        <v>1337.3368475345999</v>
      </c>
      <c r="G239" s="60">
        <v>0.16212860039672397</v>
      </c>
      <c r="H239" s="64">
        <v>325</v>
      </c>
      <c r="L239" s="8"/>
    </row>
    <row r="240" spans="1:12" ht="15.6" customHeight="1" x14ac:dyDescent="0.3">
      <c r="A240" s="35" t="s">
        <v>353</v>
      </c>
      <c r="B240" s="59">
        <v>3.6162454461900198</v>
      </c>
      <c r="C240" s="60">
        <v>0.15017304608937415</v>
      </c>
      <c r="D240" s="61">
        <v>8.1200103599869795</v>
      </c>
      <c r="E240" s="62">
        <v>0.14407591165349215</v>
      </c>
      <c r="F240" s="63">
        <v>1002.35730515643</v>
      </c>
      <c r="G240" s="60">
        <v>0.12151821531129946</v>
      </c>
      <c r="H240" s="64">
        <v>313</v>
      </c>
      <c r="L240" s="8"/>
    </row>
    <row r="241" spans="1:12" ht="15.6" customHeight="1" x14ac:dyDescent="0.3">
      <c r="A241" s="35" t="s">
        <v>354</v>
      </c>
      <c r="B241" s="59">
        <v>2.2292297613746999</v>
      </c>
      <c r="C241" s="60">
        <v>9.2573977259047049E-2</v>
      </c>
      <c r="D241" s="61">
        <v>4.7576065739433995</v>
      </c>
      <c r="E241" s="62">
        <v>8.4415717965985682E-2</v>
      </c>
      <c r="F241" s="63">
        <v>474.378215618632</v>
      </c>
      <c r="G241" s="60">
        <v>5.7510025464959993E-2</v>
      </c>
      <c r="H241" s="64">
        <v>188</v>
      </c>
      <c r="L241" s="8"/>
    </row>
    <row r="242" spans="1:12" ht="15.6" customHeight="1" x14ac:dyDescent="0.3">
      <c r="A242" s="35" t="s">
        <v>355</v>
      </c>
      <c r="B242" s="59">
        <v>2.7821163310151595</v>
      </c>
      <c r="C242" s="60">
        <v>0.11553388458289574</v>
      </c>
      <c r="D242" s="61">
        <v>7.0668950545319396</v>
      </c>
      <c r="E242" s="62">
        <v>0.12539015375626653</v>
      </c>
      <c r="F242" s="63">
        <v>609.54547123470604</v>
      </c>
      <c r="G242" s="60">
        <v>7.3896680788859859E-2</v>
      </c>
      <c r="H242" s="64">
        <v>97</v>
      </c>
      <c r="L242" s="8"/>
    </row>
    <row r="243" spans="1:12" ht="15.6" customHeight="1" x14ac:dyDescent="0.3">
      <c r="A243" s="25" t="s">
        <v>108</v>
      </c>
      <c r="B243" s="78" t="s">
        <v>164</v>
      </c>
      <c r="C243" s="79"/>
      <c r="D243" s="80" t="s">
        <v>164</v>
      </c>
      <c r="E243" s="79"/>
      <c r="F243" s="81" t="s">
        <v>164</v>
      </c>
      <c r="G243" s="79"/>
      <c r="H243" s="129" t="s">
        <v>164</v>
      </c>
      <c r="I243" s="123"/>
      <c r="J243" s="123"/>
      <c r="K243" s="123"/>
      <c r="L243" s="8"/>
    </row>
    <row r="244" spans="1:12" ht="15.6" customHeight="1" x14ac:dyDescent="0.3">
      <c r="A244" s="22" t="s">
        <v>356</v>
      </c>
      <c r="B244" s="59">
        <v>11.502161062350901</v>
      </c>
      <c r="C244" s="60">
        <v>0.47765412747734787</v>
      </c>
      <c r="D244" s="61">
        <v>27.288161952094498</v>
      </c>
      <c r="E244" s="62">
        <v>0.48418248700392758</v>
      </c>
      <c r="F244" s="63">
        <v>4288.6227276897198</v>
      </c>
      <c r="G244" s="60">
        <v>0.51992016951580022</v>
      </c>
      <c r="H244" s="64">
        <v>777</v>
      </c>
      <c r="L244" s="8"/>
    </row>
    <row r="245" spans="1:12" ht="15.6" customHeight="1" x14ac:dyDescent="0.3">
      <c r="A245" s="36" t="s">
        <v>357</v>
      </c>
      <c r="B245" s="59">
        <v>12.479433835730399</v>
      </c>
      <c r="C245" s="60">
        <v>0.51823766402717808</v>
      </c>
      <c r="D245" s="61">
        <v>28.786874995391301</v>
      </c>
      <c r="E245" s="62">
        <v>0.5107746264775419</v>
      </c>
      <c r="F245" s="63">
        <v>3909.8662130524499</v>
      </c>
      <c r="G245" s="60">
        <v>0.47400259555342333</v>
      </c>
      <c r="H245" s="64">
        <v>1099</v>
      </c>
      <c r="L245" s="8"/>
    </row>
    <row r="246" spans="1:12" ht="15.6" customHeight="1" x14ac:dyDescent="0.3">
      <c r="A246" s="36" t="s">
        <v>358</v>
      </c>
      <c r="B246" s="59">
        <v>9.89278079564965E-2</v>
      </c>
      <c r="C246" s="60">
        <v>4.1082084954780643E-3</v>
      </c>
      <c r="D246" s="61">
        <v>0.28421330328408206</v>
      </c>
      <c r="E246" s="62">
        <v>5.0428865185302846E-3</v>
      </c>
      <c r="F246" s="63">
        <v>50.128787790455988</v>
      </c>
      <c r="G246" s="60">
        <v>6.0772349307759155E-3</v>
      </c>
      <c r="H246" s="64">
        <v>10</v>
      </c>
      <c r="L246" s="8"/>
    </row>
    <row r="247" spans="1:12" ht="15.6" customHeight="1" x14ac:dyDescent="0.3">
      <c r="A247" s="25" t="s">
        <v>359</v>
      </c>
      <c r="B247" s="78" t="s">
        <v>164</v>
      </c>
      <c r="C247" s="79" t="s">
        <v>164</v>
      </c>
      <c r="D247" s="80" t="s">
        <v>164</v>
      </c>
      <c r="E247" s="79" t="s">
        <v>164</v>
      </c>
      <c r="F247" s="81" t="s">
        <v>164</v>
      </c>
      <c r="G247" s="79" t="s">
        <v>164</v>
      </c>
      <c r="H247" s="129" t="s">
        <v>164</v>
      </c>
      <c r="I247" s="123"/>
      <c r="J247" s="123"/>
      <c r="K247" s="123"/>
      <c r="L247" s="8"/>
    </row>
    <row r="248" spans="1:12" ht="15.6" customHeight="1" x14ac:dyDescent="0.3">
      <c r="A248" s="36" t="s">
        <v>360</v>
      </c>
      <c r="B248" s="88">
        <v>14.188545201321299</v>
      </c>
      <c r="C248" s="89">
        <v>0.58921250898610322</v>
      </c>
      <c r="D248" s="90">
        <v>31.399180964500299</v>
      </c>
      <c r="E248" s="91">
        <v>0.55712559739155454</v>
      </c>
      <c r="F248" s="92">
        <v>5477.1268209738191</v>
      </c>
      <c r="G248" s="89">
        <v>0.66400541293458148</v>
      </c>
      <c r="H248" s="93">
        <v>1163</v>
      </c>
      <c r="L248" s="8"/>
    </row>
    <row r="249" spans="1:12" ht="15.6" customHeight="1" x14ac:dyDescent="0.3">
      <c r="A249" s="36" t="s">
        <v>361</v>
      </c>
      <c r="B249" s="88">
        <v>5.0472067084791501</v>
      </c>
      <c r="C249" s="89">
        <v>0.20959705775878637</v>
      </c>
      <c r="D249" s="61">
        <v>12.3864877923319</v>
      </c>
      <c r="E249" s="91">
        <v>0.21977736994758362</v>
      </c>
      <c r="F249" s="92">
        <v>1500.6926942402199</v>
      </c>
      <c r="G249" s="89">
        <v>0.18193262721452147</v>
      </c>
      <c r="H249" s="64">
        <v>375</v>
      </c>
      <c r="L249" s="8"/>
    </row>
    <row r="250" spans="1:12" ht="15.6" customHeight="1" x14ac:dyDescent="0.3">
      <c r="A250" s="36" t="s">
        <v>362</v>
      </c>
      <c r="B250" s="59">
        <v>1.12075565644813</v>
      </c>
      <c r="C250" s="60">
        <v>4.6541998698687859E-2</v>
      </c>
      <c r="D250" s="61">
        <v>2.6128608587869802</v>
      </c>
      <c r="E250" s="62">
        <v>4.6360816497044995E-2</v>
      </c>
      <c r="F250" s="63">
        <v>448.17431479579398</v>
      </c>
      <c r="G250" s="60">
        <v>5.4333262801781086E-2</v>
      </c>
      <c r="H250" s="64">
        <v>107</v>
      </c>
      <c r="L250" s="8"/>
    </row>
    <row r="251" spans="1:12" ht="15.6" customHeight="1" x14ac:dyDescent="0.3">
      <c r="A251" s="36" t="s">
        <v>363</v>
      </c>
      <c r="B251" s="59">
        <v>1.2674431775551598</v>
      </c>
      <c r="C251" s="60">
        <v>5.2633540933784397E-2</v>
      </c>
      <c r="D251" s="61">
        <v>3.4590179620627</v>
      </c>
      <c r="E251" s="62">
        <v>6.1374449565454396E-2</v>
      </c>
      <c r="F251" s="63">
        <v>261.030644434804</v>
      </c>
      <c r="G251" s="60">
        <v>3.1645380235269971E-2</v>
      </c>
      <c r="H251" s="64">
        <v>111</v>
      </c>
      <c r="L251" s="8"/>
    </row>
    <row r="252" spans="1:12" ht="15.6" customHeight="1" x14ac:dyDescent="0.3">
      <c r="A252" s="36" t="s">
        <v>364</v>
      </c>
      <c r="B252" s="59">
        <v>2.0882290480994601</v>
      </c>
      <c r="C252" s="60">
        <v>8.6718593013592665E-2</v>
      </c>
      <c r="D252" s="61">
        <v>5.9036072793353593</v>
      </c>
      <c r="E252" s="62">
        <v>0.10474957088796108</v>
      </c>
      <c r="F252" s="63">
        <v>461.09707876396897</v>
      </c>
      <c r="G252" s="60">
        <v>5.5899920924811095E-2</v>
      </c>
      <c r="H252" s="64">
        <v>104</v>
      </c>
      <c r="L252" s="8"/>
    </row>
    <row r="253" spans="1:12" ht="15.6" customHeight="1" x14ac:dyDescent="0.3">
      <c r="A253" s="36" t="s">
        <v>253</v>
      </c>
      <c r="B253" s="59">
        <v>0.36834291413458697</v>
      </c>
      <c r="C253" s="60">
        <v>1.5296300609049176E-2</v>
      </c>
      <c r="D253" s="61">
        <v>0.59809539375269494</v>
      </c>
      <c r="E253" s="62">
        <v>1.0612195710402032E-2</v>
      </c>
      <c r="F253" s="63">
        <v>100.49617532402199</v>
      </c>
      <c r="G253" s="60">
        <v>1.2183395889034554E-2</v>
      </c>
      <c r="H253" s="64">
        <v>26</v>
      </c>
      <c r="L253" s="8"/>
    </row>
    <row r="254" spans="1:12" ht="15.6" customHeight="1" x14ac:dyDescent="0.3">
      <c r="A254" s="25" t="s">
        <v>365</v>
      </c>
      <c r="B254" s="78" t="s">
        <v>164</v>
      </c>
      <c r="C254" s="79" t="s">
        <v>164</v>
      </c>
      <c r="D254" s="80" t="s">
        <v>164</v>
      </c>
      <c r="E254" s="79" t="s">
        <v>164</v>
      </c>
      <c r="F254" s="81" t="s">
        <v>164</v>
      </c>
      <c r="G254" s="79" t="s">
        <v>164</v>
      </c>
      <c r="H254" s="129" t="s">
        <v>164</v>
      </c>
      <c r="I254" s="123"/>
      <c r="J254" s="123"/>
      <c r="K254" s="123"/>
      <c r="L254" s="8"/>
    </row>
    <row r="255" spans="1:12" ht="15.6" customHeight="1" x14ac:dyDescent="0.3">
      <c r="A255" s="36" t="s">
        <v>366</v>
      </c>
      <c r="B255" s="59">
        <v>7.6262649265179192</v>
      </c>
      <c r="C255" s="60">
        <v>0.31669847949794666</v>
      </c>
      <c r="D255" s="61">
        <v>18.547591006904998</v>
      </c>
      <c r="E255" s="62">
        <v>0.32909577264384615</v>
      </c>
      <c r="F255" s="63">
        <v>2454.4399449969801</v>
      </c>
      <c r="G255" s="60">
        <v>0.29755772733980329</v>
      </c>
      <c r="H255" s="64">
        <v>580</v>
      </c>
      <c r="L255" s="8"/>
    </row>
    <row r="256" spans="1:12" ht="15.6" customHeight="1" x14ac:dyDescent="0.3">
      <c r="A256" s="36" t="s">
        <v>367</v>
      </c>
      <c r="B256" s="59">
        <v>15.940645573902399</v>
      </c>
      <c r="C256" s="60">
        <v>0.66197257295854328</v>
      </c>
      <c r="D256" s="61">
        <v>36.559238571491704</v>
      </c>
      <c r="E256" s="62">
        <v>0.64868213130624974</v>
      </c>
      <c r="F256" s="63">
        <v>5631.1113069149906</v>
      </c>
      <c r="G256" s="60">
        <v>0.68267332688197258</v>
      </c>
      <c r="H256" s="64">
        <v>1262</v>
      </c>
      <c r="L256" s="8"/>
    </row>
    <row r="257" spans="1:12" ht="15.6" customHeight="1" x14ac:dyDescent="0.3">
      <c r="A257" s="36" t="s">
        <v>368</v>
      </c>
      <c r="B257" s="59">
        <v>0.51361220561741094</v>
      </c>
      <c r="C257" s="60">
        <v>2.1328947543511303E-2</v>
      </c>
      <c r="D257" s="61">
        <v>1.2524206723732301</v>
      </c>
      <c r="E257" s="62">
        <v>2.2222096049904803E-2</v>
      </c>
      <c r="F257" s="63">
        <v>163.066476620651</v>
      </c>
      <c r="G257" s="60">
        <v>1.9768945778223058E-2</v>
      </c>
      <c r="H257" s="64">
        <v>44</v>
      </c>
      <c r="L257" s="8"/>
    </row>
    <row r="258" spans="1:12" ht="15.6" customHeight="1" x14ac:dyDescent="0.3">
      <c r="A258" s="25" t="s">
        <v>369</v>
      </c>
      <c r="B258" s="78" t="s">
        <v>164</v>
      </c>
      <c r="C258" s="79" t="s">
        <v>164</v>
      </c>
      <c r="D258" s="80" t="s">
        <v>164</v>
      </c>
      <c r="E258" s="79" t="s">
        <v>164</v>
      </c>
      <c r="F258" s="81" t="s">
        <v>164</v>
      </c>
      <c r="G258" s="79" t="s">
        <v>164</v>
      </c>
      <c r="H258" s="129" t="s">
        <v>164</v>
      </c>
      <c r="I258" s="123"/>
      <c r="J258" s="123"/>
      <c r="K258" s="123"/>
      <c r="L258" s="8"/>
    </row>
    <row r="259" spans="1:12" ht="15.6" customHeight="1" x14ac:dyDescent="0.3">
      <c r="A259" s="36" t="s">
        <v>370</v>
      </c>
      <c r="B259" s="97">
        <v>10.607153084817899</v>
      </c>
      <c r="C259" s="98">
        <v>0.44048682889090163</v>
      </c>
      <c r="D259" s="99">
        <v>23.682153142619697</v>
      </c>
      <c r="E259" s="100">
        <v>0.42019993234910336</v>
      </c>
      <c r="F259" s="101">
        <v>4184.2389243211001</v>
      </c>
      <c r="G259" s="98">
        <v>0.50726546701848996</v>
      </c>
      <c r="H259" s="102">
        <v>910</v>
      </c>
      <c r="L259" s="8"/>
    </row>
    <row r="260" spans="1:12" ht="15.6" customHeight="1" x14ac:dyDescent="0.3">
      <c r="A260" s="36" t="s">
        <v>371</v>
      </c>
      <c r="B260" s="59">
        <v>12.649323076836799</v>
      </c>
      <c r="C260" s="60">
        <v>0.52529271192544502</v>
      </c>
      <c r="D260" s="61">
        <v>30.8230539856477</v>
      </c>
      <c r="E260" s="62">
        <v>0.54690319421391953</v>
      </c>
      <c r="F260" s="63">
        <v>3818.5225977044502</v>
      </c>
      <c r="G260" s="60">
        <v>0.462928786782769</v>
      </c>
      <c r="H260" s="64">
        <v>913</v>
      </c>
      <c r="L260" s="8"/>
    </row>
    <row r="261" spans="1:12" ht="15.6" customHeight="1" x14ac:dyDescent="0.3">
      <c r="A261" s="36" t="s">
        <v>372</v>
      </c>
      <c r="B261" s="59">
        <v>0.46013781655845698</v>
      </c>
      <c r="C261" s="60">
        <v>1.9108298527219545E-2</v>
      </c>
      <c r="D261" s="61">
        <v>0.95121053086674701</v>
      </c>
      <c r="E261" s="62">
        <v>1.6877629255789346E-2</v>
      </c>
      <c r="F261" s="63">
        <v>157.50967597795298</v>
      </c>
      <c r="G261" s="60">
        <v>1.9095281313996935E-2</v>
      </c>
      <c r="H261" s="64">
        <v>33</v>
      </c>
      <c r="L261" s="8"/>
    </row>
    <row r="262" spans="1:12" ht="15.6" customHeight="1" x14ac:dyDescent="0.3">
      <c r="A262" s="36" t="s">
        <v>373</v>
      </c>
      <c r="B262" s="59">
        <v>0.30846859303444296</v>
      </c>
      <c r="C262" s="60">
        <v>1.2809879453202267E-2</v>
      </c>
      <c r="D262" s="61">
        <v>0.80842529230318994</v>
      </c>
      <c r="E262" s="62">
        <v>1.4344145614182411E-2</v>
      </c>
      <c r="F262" s="63">
        <v>72.948852656643993</v>
      </c>
      <c r="G262" s="60">
        <v>8.843766926464304E-3</v>
      </c>
      <c r="H262" s="64">
        <v>25</v>
      </c>
      <c r="L262" s="8"/>
    </row>
    <row r="263" spans="1:12" ht="15.6" customHeight="1" x14ac:dyDescent="0.3">
      <c r="A263" s="21" t="s">
        <v>137</v>
      </c>
      <c r="B263" s="59">
        <v>5.5440134790151301E-2</v>
      </c>
      <c r="C263" s="60">
        <v>2.3022812032336333E-3</v>
      </c>
      <c r="D263" s="61">
        <v>9.44072993325899E-2</v>
      </c>
      <c r="E263" s="62">
        <v>1.6750985670058705E-3</v>
      </c>
      <c r="F263" s="63">
        <v>15.397677872489201</v>
      </c>
      <c r="G263" s="60">
        <v>1.8666979582806218E-3</v>
      </c>
      <c r="H263" s="64">
        <v>5</v>
      </c>
      <c r="I263" s="123"/>
      <c r="J263" s="123"/>
      <c r="K263" s="123"/>
      <c r="L263" s="8"/>
    </row>
    <row r="264" spans="1:12" ht="15.6" customHeight="1" x14ac:dyDescent="0.3">
      <c r="A264" s="25" t="s">
        <v>374</v>
      </c>
      <c r="B264" s="78" t="s">
        <v>164</v>
      </c>
      <c r="C264" s="79" t="s">
        <v>164</v>
      </c>
      <c r="D264" s="80" t="s">
        <v>164</v>
      </c>
      <c r="E264" s="79" t="s">
        <v>164</v>
      </c>
      <c r="F264" s="81" t="s">
        <v>164</v>
      </c>
      <c r="G264" s="79" t="s">
        <v>164</v>
      </c>
      <c r="H264" s="129" t="s">
        <v>164</v>
      </c>
      <c r="L264" s="8"/>
    </row>
    <row r="265" spans="1:12" ht="15.6" customHeight="1" x14ac:dyDescent="0.3">
      <c r="A265" s="36" t="s">
        <v>375</v>
      </c>
      <c r="B265" s="59">
        <v>21.0631491384047</v>
      </c>
      <c r="C265" s="60">
        <v>0.87469650869013515</v>
      </c>
      <c r="D265" s="61">
        <v>49.212846215524301</v>
      </c>
      <c r="E265" s="62">
        <v>0.87319909325536194</v>
      </c>
      <c r="F265" s="63">
        <v>7319.9769408327593</v>
      </c>
      <c r="G265" s="60">
        <v>0.88741861748694839</v>
      </c>
      <c r="H265" s="64">
        <v>1631</v>
      </c>
      <c r="L265" s="8"/>
    </row>
    <row r="266" spans="1:12" ht="15.6" customHeight="1" x14ac:dyDescent="0.3">
      <c r="A266" s="27" t="s">
        <v>376</v>
      </c>
      <c r="B266" s="59">
        <v>2.0738238477654498</v>
      </c>
      <c r="C266" s="60">
        <v>8.6120383393732597E-2</v>
      </c>
      <c r="D266" s="61">
        <v>4.4923234741596696</v>
      </c>
      <c r="E266" s="62">
        <v>7.9708716034566168E-2</v>
      </c>
      <c r="F266" s="63">
        <v>600.2651557422779</v>
      </c>
      <c r="G266" s="60">
        <v>7.2771605558336463E-2</v>
      </c>
      <c r="H266" s="64">
        <v>178</v>
      </c>
      <c r="L266" s="8"/>
    </row>
    <row r="267" spans="1:12" ht="15.6" customHeight="1" x14ac:dyDescent="0.3">
      <c r="A267" s="36" t="s">
        <v>377</v>
      </c>
      <c r="B267" s="59">
        <v>0.94354971986758895</v>
      </c>
      <c r="C267" s="60">
        <v>3.9183107916133948E-2</v>
      </c>
      <c r="D267" s="61">
        <v>2.6540805610858795</v>
      </c>
      <c r="E267" s="62">
        <v>4.7092190710071119E-2</v>
      </c>
      <c r="F267" s="63">
        <v>328.37563195758895</v>
      </c>
      <c r="G267" s="60">
        <v>3.9809776954714646E-2</v>
      </c>
      <c r="H267" s="64">
        <v>77</v>
      </c>
      <c r="I267" s="123"/>
      <c r="J267" s="123"/>
      <c r="K267" s="123"/>
      <c r="L267" s="8"/>
    </row>
    <row r="268" spans="1:12" ht="15.6" customHeight="1" x14ac:dyDescent="0.3">
      <c r="A268" s="25" t="s">
        <v>378</v>
      </c>
      <c r="B268" s="78" t="s">
        <v>164</v>
      </c>
      <c r="C268" s="79" t="s">
        <v>164</v>
      </c>
      <c r="D268" s="80" t="s">
        <v>164</v>
      </c>
      <c r="E268" s="79" t="s">
        <v>164</v>
      </c>
      <c r="F268" s="81" t="s">
        <v>164</v>
      </c>
      <c r="G268" s="79" t="s">
        <v>164</v>
      </c>
      <c r="H268" s="129" t="s">
        <v>164</v>
      </c>
      <c r="L268" s="8"/>
    </row>
    <row r="269" spans="1:12" ht="15.6" customHeight="1" x14ac:dyDescent="0.3">
      <c r="A269" s="22" t="s">
        <v>379</v>
      </c>
      <c r="B269" s="59">
        <v>10.296425805918</v>
      </c>
      <c r="C269" s="60">
        <v>0.42758315222685683</v>
      </c>
      <c r="D269" s="61">
        <v>24.381090757103198</v>
      </c>
      <c r="E269" s="62">
        <v>0.43260140347183096</v>
      </c>
      <c r="F269" s="63">
        <v>4014.2414617249597</v>
      </c>
      <c r="G269" s="60">
        <v>0.48665626094410663</v>
      </c>
      <c r="H269" s="64">
        <v>778</v>
      </c>
      <c r="L269" s="8"/>
    </row>
    <row r="270" spans="1:12" ht="15.6" customHeight="1" x14ac:dyDescent="0.3">
      <c r="A270" s="22" t="s">
        <v>380</v>
      </c>
      <c r="B270" s="59">
        <v>13.784096900119799</v>
      </c>
      <c r="C270" s="60">
        <v>0.57241684777314739</v>
      </c>
      <c r="D270" s="61">
        <v>31.978159493666801</v>
      </c>
      <c r="E270" s="62">
        <v>0.56739859652817082</v>
      </c>
      <c r="F270" s="63">
        <v>4234.3762668076797</v>
      </c>
      <c r="G270" s="60">
        <v>0.51334373905589448</v>
      </c>
      <c r="H270" s="64">
        <v>1108</v>
      </c>
      <c r="I270" s="123"/>
      <c r="J270" s="123"/>
      <c r="K270" s="123"/>
      <c r="L270" s="8"/>
    </row>
    <row r="271" spans="1:12" ht="15.6" customHeight="1" x14ac:dyDescent="0.3">
      <c r="A271" s="25" t="s">
        <v>381</v>
      </c>
      <c r="B271" s="78" t="s">
        <v>164</v>
      </c>
      <c r="C271" s="79" t="s">
        <v>164</v>
      </c>
      <c r="D271" s="80" t="s">
        <v>164</v>
      </c>
      <c r="E271" s="79" t="s">
        <v>164</v>
      </c>
      <c r="F271" s="81" t="s">
        <v>164</v>
      </c>
      <c r="G271" s="79" t="s">
        <v>164</v>
      </c>
      <c r="H271" s="129" t="s">
        <v>164</v>
      </c>
      <c r="L271" s="8"/>
    </row>
    <row r="272" spans="1:12" ht="15.6" customHeight="1" x14ac:dyDescent="0.3">
      <c r="A272" s="22" t="s">
        <v>382</v>
      </c>
      <c r="B272" s="59">
        <v>17.675672556670801</v>
      </c>
      <c r="C272" s="60">
        <v>0.73402362450541769</v>
      </c>
      <c r="D272" s="61">
        <v>41.394267761601697</v>
      </c>
      <c r="E272" s="62">
        <v>0.73447158323466566</v>
      </c>
      <c r="F272" s="63">
        <v>5561.8451393660398</v>
      </c>
      <c r="G272" s="60">
        <v>0.67427602083282046</v>
      </c>
      <c r="H272" s="64">
        <v>1377</v>
      </c>
      <c r="L272" s="8"/>
    </row>
    <row r="273" spans="1:12" ht="15.6" customHeight="1" x14ac:dyDescent="0.3">
      <c r="A273" s="22" t="s">
        <v>383</v>
      </c>
      <c r="B273" s="59">
        <v>0.77709347418981101</v>
      </c>
      <c r="C273" s="60">
        <v>3.2270623178581197E-2</v>
      </c>
      <c r="D273" s="61">
        <v>1.3496986681438199</v>
      </c>
      <c r="E273" s="62">
        <v>2.3948130291626481E-2</v>
      </c>
      <c r="F273" s="63">
        <v>330.97214941199303</v>
      </c>
      <c r="G273" s="60">
        <v>4.0124559084261331E-2</v>
      </c>
      <c r="H273" s="64">
        <v>67</v>
      </c>
      <c r="L273" s="8"/>
    </row>
    <row r="274" spans="1:12" ht="15.6" customHeight="1" x14ac:dyDescent="0.3">
      <c r="A274" s="22" t="s">
        <v>384</v>
      </c>
      <c r="B274" s="59">
        <v>2.2015292483000399</v>
      </c>
      <c r="C274" s="60">
        <v>9.1423648696298918E-2</v>
      </c>
      <c r="D274" s="61">
        <v>5.7959113659728798</v>
      </c>
      <c r="E274" s="62">
        <v>0.10283868823989022</v>
      </c>
      <c r="F274" s="63">
        <v>729.63954991350488</v>
      </c>
      <c r="G274" s="60">
        <v>8.8455978192518631E-2</v>
      </c>
      <c r="H274" s="64">
        <v>163</v>
      </c>
      <c r="L274" s="8"/>
    </row>
    <row r="275" spans="1:12" ht="15.6" customHeight="1" x14ac:dyDescent="0.3">
      <c r="A275" s="37" t="s">
        <v>385</v>
      </c>
      <c r="B275" s="59">
        <v>0.29365952214183294</v>
      </c>
      <c r="C275" s="60">
        <v>1.219489816424142E-2</v>
      </c>
      <c r="D275" s="61">
        <v>0.60501357214845897</v>
      </c>
      <c r="E275" s="62">
        <v>1.0734947137452279E-2</v>
      </c>
      <c r="F275" s="63">
        <v>138.58138989368999</v>
      </c>
      <c r="G275" s="60">
        <v>1.6800559130571154E-2</v>
      </c>
      <c r="H275" s="64">
        <v>19</v>
      </c>
      <c r="L275" s="8"/>
    </row>
    <row r="276" spans="1:12" ht="15.6" customHeight="1" x14ac:dyDescent="0.3">
      <c r="A276" s="22" t="s">
        <v>386</v>
      </c>
      <c r="B276" s="59">
        <v>1.9605280632320399</v>
      </c>
      <c r="C276" s="60">
        <v>8.1415511081928363E-2</v>
      </c>
      <c r="D276" s="61">
        <v>4.5794751651646299</v>
      </c>
      <c r="E276" s="62">
        <v>8.125507604853334E-2</v>
      </c>
      <c r="F276" s="63">
        <v>1073.2820263408098</v>
      </c>
      <c r="G276" s="60">
        <v>0.13011659185371643</v>
      </c>
      <c r="H276" s="64">
        <v>164</v>
      </c>
      <c r="L276" s="8"/>
    </row>
    <row r="277" spans="1:12" ht="15.6" customHeight="1" x14ac:dyDescent="0.3">
      <c r="A277" s="22" t="s">
        <v>387</v>
      </c>
      <c r="B277" s="59">
        <v>0.20532451235176</v>
      </c>
      <c r="C277" s="60">
        <v>8.5265803761094879E-3</v>
      </c>
      <c r="D277" s="61">
        <v>0.44019326263330899</v>
      </c>
      <c r="E277" s="62">
        <v>7.8104882636776335E-3</v>
      </c>
      <c r="F277" s="63">
        <v>114.01484137179499</v>
      </c>
      <c r="G277" s="60">
        <v>1.3822296671284512E-2</v>
      </c>
      <c r="H277" s="64">
        <v>18</v>
      </c>
      <c r="L277" s="8"/>
    </row>
    <row r="278" spans="1:12" ht="15.6" customHeight="1" x14ac:dyDescent="0.3">
      <c r="A278" s="22" t="s">
        <v>388</v>
      </c>
      <c r="B278" s="59">
        <v>0.13135008551494598</v>
      </c>
      <c r="C278" s="60">
        <v>5.4546193667969105E-3</v>
      </c>
      <c r="D278" s="61">
        <v>0.27385988301855502</v>
      </c>
      <c r="E278" s="62">
        <v>4.8591825086391023E-3</v>
      </c>
      <c r="F278" s="63">
        <v>50.903031465131996</v>
      </c>
      <c r="G278" s="60">
        <v>6.1710983755562249E-3</v>
      </c>
      <c r="H278" s="64">
        <v>13</v>
      </c>
      <c r="I278" s="123"/>
      <c r="J278" s="123"/>
      <c r="K278" s="123"/>
      <c r="L278" s="8"/>
    </row>
    <row r="279" spans="1:12" ht="15.6" customHeight="1" x14ac:dyDescent="0.3">
      <c r="A279" s="22" t="s">
        <v>389</v>
      </c>
      <c r="B279" s="59">
        <v>0.83536524363650688</v>
      </c>
      <c r="C279" s="60">
        <v>3.4690494630627608E-2</v>
      </c>
      <c r="D279" s="61">
        <v>1.92083057208653</v>
      </c>
      <c r="E279" s="62">
        <v>3.408190427551492E-2</v>
      </c>
      <c r="F279" s="63">
        <v>249.37960076966198</v>
      </c>
      <c r="G279" s="60">
        <v>3.0232895859270813E-2</v>
      </c>
      <c r="H279" s="64">
        <v>65</v>
      </c>
      <c r="I279" s="123"/>
      <c r="J279" s="123"/>
      <c r="K279" s="123"/>
      <c r="L279" s="8"/>
    </row>
    <row r="280" spans="1:12" ht="15.6" customHeight="1" x14ac:dyDescent="0.3">
      <c r="A280" s="25" t="s">
        <v>115</v>
      </c>
      <c r="B280" s="78" t="s">
        <v>164</v>
      </c>
      <c r="C280" s="79" t="s">
        <v>164</v>
      </c>
      <c r="D280" s="80" t="s">
        <v>164</v>
      </c>
      <c r="E280" s="79" t="s">
        <v>164</v>
      </c>
      <c r="F280" s="81" t="s">
        <v>164</v>
      </c>
      <c r="G280" s="79" t="s">
        <v>164</v>
      </c>
      <c r="H280" s="129" t="s">
        <v>164</v>
      </c>
      <c r="L280" s="8"/>
    </row>
    <row r="281" spans="1:12" ht="15.6" customHeight="1" x14ac:dyDescent="0.3">
      <c r="A281" s="118" t="s">
        <v>390</v>
      </c>
      <c r="B281" s="59">
        <v>5.97319173523928</v>
      </c>
      <c r="C281" s="60">
        <v>0.24805075073148741</v>
      </c>
      <c r="D281" s="61">
        <v>13.926999001359199</v>
      </c>
      <c r="E281" s="62">
        <v>0.24711114749382154</v>
      </c>
      <c r="F281" s="63">
        <v>2322.8517142650699</v>
      </c>
      <c r="G281" s="60">
        <v>0.28160496591206302</v>
      </c>
      <c r="H281" s="64">
        <v>550</v>
      </c>
      <c r="L281" s="8"/>
    </row>
    <row r="282" spans="1:12" ht="15.6" customHeight="1" x14ac:dyDescent="0.3">
      <c r="A282" s="21" t="s">
        <v>391</v>
      </c>
      <c r="B282" s="59">
        <v>10.087031070654799</v>
      </c>
      <c r="C282" s="60">
        <v>0.41888754632912029</v>
      </c>
      <c r="D282" s="61">
        <v>23.975457281455597</v>
      </c>
      <c r="E282" s="62">
        <v>0.42540412043767528</v>
      </c>
      <c r="F282" s="63">
        <v>3992.7282011254802</v>
      </c>
      <c r="G282" s="60">
        <v>0.48404815600974127</v>
      </c>
      <c r="H282" s="64">
        <v>773</v>
      </c>
      <c r="L282" s="8"/>
    </row>
    <row r="283" spans="1:12" ht="15.6" customHeight="1" x14ac:dyDescent="0.3">
      <c r="A283" s="21" t="s">
        <v>392</v>
      </c>
      <c r="B283" s="59">
        <v>5.1057762507919202</v>
      </c>
      <c r="C283" s="60">
        <v>0.21202929492521985</v>
      </c>
      <c r="D283" s="61">
        <v>11.100780408973799</v>
      </c>
      <c r="E283" s="62">
        <v>0.19696465725823165</v>
      </c>
      <c r="F283" s="63">
        <v>1291.62929596301</v>
      </c>
      <c r="G283" s="60">
        <v>0.15658736269171022</v>
      </c>
      <c r="H283" s="64">
        <v>455</v>
      </c>
      <c r="L283" s="8"/>
    </row>
    <row r="284" spans="1:12" ht="15.6" customHeight="1" x14ac:dyDescent="0.3">
      <c r="A284" s="21" t="s">
        <v>393</v>
      </c>
      <c r="B284" s="59">
        <v>2.7821163310151595</v>
      </c>
      <c r="C284" s="60">
        <v>0.11553388458289574</v>
      </c>
      <c r="D284" s="61">
        <v>7.0668950545319396</v>
      </c>
      <c r="E284" s="62">
        <v>0.12539015375626653</v>
      </c>
      <c r="F284" s="63">
        <v>609.54547123470604</v>
      </c>
      <c r="G284" s="60">
        <v>7.3896680788859859E-2</v>
      </c>
      <c r="H284" s="64">
        <v>97</v>
      </c>
      <c r="I284" s="123"/>
      <c r="J284" s="123"/>
      <c r="K284" s="123"/>
      <c r="L284" s="8"/>
    </row>
    <row r="285" spans="1:12" ht="15.6" customHeight="1" x14ac:dyDescent="0.3">
      <c r="A285" s="21" t="s">
        <v>137</v>
      </c>
      <c r="B285" s="59">
        <v>0.13240731833661099</v>
      </c>
      <c r="C285" s="60">
        <v>5.4985234312796942E-3</v>
      </c>
      <c r="D285" s="61">
        <v>0.28911850444946896</v>
      </c>
      <c r="E285" s="62">
        <v>5.1299210540069144E-3</v>
      </c>
      <c r="F285" s="63">
        <v>31.863045944358401</v>
      </c>
      <c r="G285" s="60">
        <v>3.8628345976249533E-3</v>
      </c>
      <c r="H285" s="64">
        <v>11</v>
      </c>
      <c r="I285" s="123"/>
      <c r="J285" s="123"/>
      <c r="K285" s="123"/>
      <c r="L285" s="8"/>
    </row>
    <row r="286" spans="1:12" ht="15.6" customHeight="1" x14ac:dyDescent="0.3">
      <c r="A286" s="25" t="s">
        <v>394</v>
      </c>
      <c r="B286" s="78" t="s">
        <v>164</v>
      </c>
      <c r="C286" s="79" t="s">
        <v>164</v>
      </c>
      <c r="D286" s="80" t="s">
        <v>164</v>
      </c>
      <c r="E286" s="79" t="s">
        <v>164</v>
      </c>
      <c r="F286" s="81" t="s">
        <v>164</v>
      </c>
      <c r="G286" s="79" t="s">
        <v>164</v>
      </c>
      <c r="H286" s="129" t="s">
        <v>164</v>
      </c>
      <c r="I286" s="143"/>
      <c r="J286" s="143"/>
      <c r="K286" s="143"/>
      <c r="L286" s="143"/>
    </row>
    <row r="287" spans="1:12" ht="15.6" customHeight="1" x14ac:dyDescent="0.3">
      <c r="A287" s="42" t="s">
        <v>395</v>
      </c>
      <c r="B287" s="66">
        <v>15.3563189270598</v>
      </c>
      <c r="C287" s="67">
        <v>0.63770704292932634</v>
      </c>
      <c r="D287" s="68">
        <v>37.019287777731904</v>
      </c>
      <c r="E287" s="69">
        <v>0.65684492985650034</v>
      </c>
      <c r="F287" s="70">
        <v>5634.8020824713003</v>
      </c>
      <c r="G287" s="67">
        <v>0.68312076858405835</v>
      </c>
      <c r="H287" s="71">
        <v>1229</v>
      </c>
      <c r="L287" s="8"/>
    </row>
    <row r="288" spans="1:12" ht="15.6" customHeight="1" x14ac:dyDescent="0.3">
      <c r="A288" s="21" t="s">
        <v>396</v>
      </c>
      <c r="B288" s="59">
        <v>3.60837381724525</v>
      </c>
      <c r="C288" s="60">
        <v>0.14984615829541459</v>
      </c>
      <c r="D288" s="61">
        <v>8.8460362819373284</v>
      </c>
      <c r="E288" s="62">
        <v>0.15695801918189087</v>
      </c>
      <c r="F288" s="63">
        <v>1451.17586693521</v>
      </c>
      <c r="G288" s="60">
        <v>0.17592958174258413</v>
      </c>
      <c r="H288" s="64">
        <v>304</v>
      </c>
      <c r="L288" s="8"/>
    </row>
    <row r="289" spans="1:12" ht="15.6" customHeight="1" x14ac:dyDescent="0.3">
      <c r="A289" s="21" t="s">
        <v>397</v>
      </c>
      <c r="B289" s="59">
        <v>7.2503662474009092</v>
      </c>
      <c r="C289" s="60">
        <v>0.30108840808439047</v>
      </c>
      <c r="D289" s="61">
        <v>17.6008769173811</v>
      </c>
      <c r="E289" s="62">
        <v>0.31229792516873772</v>
      </c>
      <c r="F289" s="63">
        <v>2976.50887708951</v>
      </c>
      <c r="G289" s="60">
        <v>0.36084941441685764</v>
      </c>
      <c r="H289" s="64">
        <v>535</v>
      </c>
      <c r="L289" s="8"/>
    </row>
    <row r="290" spans="1:12" ht="15.6" customHeight="1" x14ac:dyDescent="0.3">
      <c r="A290" s="21" t="s">
        <v>398</v>
      </c>
      <c r="B290" s="59">
        <v>9.8799623757129496</v>
      </c>
      <c r="C290" s="60">
        <v>0.41028853469346627</v>
      </c>
      <c r="D290" s="61">
        <v>24.1918690645909</v>
      </c>
      <c r="E290" s="62">
        <v>0.42924398314295226</v>
      </c>
      <c r="F290" s="63">
        <v>3700.9363884603099</v>
      </c>
      <c r="G290" s="60">
        <v>0.44867352449350079</v>
      </c>
      <c r="H290" s="64">
        <v>841</v>
      </c>
      <c r="I290" s="123"/>
      <c r="J290" s="123"/>
      <c r="K290" s="123"/>
      <c r="L290" s="8"/>
    </row>
    <row r="291" spans="1:12" ht="15.6" customHeight="1" x14ac:dyDescent="0.3">
      <c r="A291" s="42" t="s">
        <v>399</v>
      </c>
      <c r="B291" s="66">
        <v>8.1357578687217895</v>
      </c>
      <c r="C291" s="67">
        <v>0.33785636499833599</v>
      </c>
      <c r="D291" s="68">
        <v>17.939681655656599</v>
      </c>
      <c r="E291" s="69">
        <v>0.31830944478207523</v>
      </c>
      <c r="F291" s="70">
        <v>2428.2120871332595</v>
      </c>
      <c r="G291" s="67">
        <v>0.29437806030625946</v>
      </c>
      <c r="H291" s="71">
        <v>608</v>
      </c>
      <c r="L291" s="8"/>
    </row>
    <row r="292" spans="1:12" ht="15.6" customHeight="1" x14ac:dyDescent="0.3">
      <c r="A292" s="22" t="s">
        <v>137</v>
      </c>
      <c r="B292" s="103">
        <v>0.58844591025610882</v>
      </c>
      <c r="C292" s="104">
        <v>2.4436592072337702E-2</v>
      </c>
      <c r="D292" s="103">
        <v>1.4002808173813932</v>
      </c>
      <c r="E292" s="105">
        <v>2.4845625361424404E-2</v>
      </c>
      <c r="F292" s="141">
        <v>185.60355892807047</v>
      </c>
      <c r="G292" s="104">
        <v>2.2501171109682156E-2</v>
      </c>
      <c r="H292" s="64">
        <v>49</v>
      </c>
      <c r="L292" s="8"/>
    </row>
    <row r="293" spans="1:12" ht="15.6" customHeight="1" x14ac:dyDescent="0.3">
      <c r="A293" s="25" t="s">
        <v>400</v>
      </c>
      <c r="B293" s="78" t="s">
        <v>164</v>
      </c>
      <c r="C293" s="79" t="s">
        <v>164</v>
      </c>
      <c r="D293" s="80" t="s">
        <v>164</v>
      </c>
      <c r="E293" s="79" t="s">
        <v>164</v>
      </c>
      <c r="F293" s="81" t="s">
        <v>164</v>
      </c>
      <c r="G293" s="79" t="s">
        <v>164</v>
      </c>
      <c r="H293" s="129" t="s">
        <v>164</v>
      </c>
      <c r="L293" s="8"/>
    </row>
    <row r="294" spans="1:12" ht="15.6" x14ac:dyDescent="0.3">
      <c r="A294" s="22" t="s">
        <v>335</v>
      </c>
      <c r="B294" s="59">
        <v>20.084758196854697</v>
      </c>
      <c r="C294" s="60">
        <v>0.83406653759300897</v>
      </c>
      <c r="D294" s="61">
        <v>45.713249725977498</v>
      </c>
      <c r="E294" s="62">
        <v>0.81110464604438259</v>
      </c>
      <c r="F294" s="63">
        <v>7075.6522289894501</v>
      </c>
      <c r="G294" s="60">
        <v>0.85779853811314366</v>
      </c>
      <c r="H294" s="64">
        <v>1570</v>
      </c>
    </row>
    <row r="295" spans="1:12" ht="15.6" x14ac:dyDescent="0.3">
      <c r="A295" s="22" t="s">
        <v>321</v>
      </c>
      <c r="B295" s="59">
        <v>3.5207949785108901</v>
      </c>
      <c r="C295" s="60">
        <v>0.14620924227812226</v>
      </c>
      <c r="D295" s="61">
        <v>9.5201201568625695</v>
      </c>
      <c r="E295" s="62">
        <v>0.16891850254399932</v>
      </c>
      <c r="F295" s="63">
        <v>1015.49909226812</v>
      </c>
      <c r="G295" s="60">
        <v>0.1231114261430042</v>
      </c>
      <c r="H295" s="64">
        <v>276</v>
      </c>
    </row>
    <row r="296" spans="1:12" ht="15.6" x14ac:dyDescent="0.3">
      <c r="A296" s="38" t="s">
        <v>401</v>
      </c>
      <c r="B296" s="59">
        <v>0.47496953067214298</v>
      </c>
      <c r="C296" s="60">
        <v>1.972422012887013E-2</v>
      </c>
      <c r="D296" s="61">
        <v>1.1258803679298599</v>
      </c>
      <c r="E296" s="62">
        <v>1.9976851411618625E-2</v>
      </c>
      <c r="F296" s="63">
        <v>157.46640727505999</v>
      </c>
      <c r="G296" s="60">
        <v>1.9090035743852096E-2</v>
      </c>
      <c r="H296" s="64">
        <v>40</v>
      </c>
    </row>
  </sheetData>
  <conditionalFormatting sqref="H6">
    <cfRule type="cellIs" dxfId="9" priority="61" operator="between">
      <formula>30</formula>
      <formula>99</formula>
    </cfRule>
    <cfRule type="cellIs" dxfId="8" priority="62" operator="between">
      <formula>0</formula>
      <formula>29</formula>
    </cfRule>
  </conditionalFormatting>
  <conditionalFormatting sqref="H8:H23">
    <cfRule type="cellIs" dxfId="7" priority="5" operator="between">
      <formula>30</formula>
      <formula>99</formula>
    </cfRule>
    <cfRule type="cellIs" dxfId="6" priority="6" operator="between">
      <formula>0</formula>
      <formula>29</formula>
    </cfRule>
  </conditionalFormatting>
  <conditionalFormatting sqref="H25:H36 H38:H41 H55:H59 H61:H81 H83:H86 H88:H99 H101:H129 H131:H155 H157:H159 H161:H172 H174:H183 H185:H187 H189:H193 H195:H196 H198:H206 H219:H221 H223:H235 H237:H242 H244:H246 H248:H253 H255:H257 H259:H263 H265:H267 H269:H270 H272:H279 H281:H285 H287:H292 H294:H296">
    <cfRule type="cellIs" dxfId="5" priority="9" operator="between">
      <formula>30</formula>
      <formula>99</formula>
    </cfRule>
    <cfRule type="cellIs" dxfId="4" priority="10" operator="between">
      <formula>0</formula>
      <formula>29</formula>
    </cfRule>
  </conditionalFormatting>
  <conditionalFormatting sqref="H43:H53">
    <cfRule type="cellIs" dxfId="3" priority="7" operator="between">
      <formula>30</formula>
      <formula>99</formula>
    </cfRule>
    <cfRule type="cellIs" dxfId="2" priority="8" operator="between">
      <formula>0</formula>
      <formula>29</formula>
    </cfRule>
  </conditionalFormatting>
  <conditionalFormatting sqref="H208:H217">
    <cfRule type="cellIs" dxfId="1" priority="1" operator="between">
      <formula>30</formula>
      <formula>99</formula>
    </cfRule>
    <cfRule type="cellIs" dxfId="0" priority="2" operator="between">
      <formula>0</formula>
      <formula>29</formula>
    </cfRule>
  </conditionalFormatting>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8c14a5b0-b5e3-4aad-a71c-bbba1d972829" xsi:nil="true"/>
    <TaxCatchAll xmlns="73f55de1-493b-4f69-85b0-96a88417424d" xsi:nil="true"/>
    <lcf76f155ced4ddcb4097134ff3c332f xmlns="8c14a5b0-b5e3-4aad-a71c-bbba1d97282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18DF597895A2948962D4BE0DB6E3953" ma:contentTypeVersion="17" ma:contentTypeDescription="Create a new document." ma:contentTypeScope="" ma:versionID="666d6d79edb457f9b5ba47afdacaeeb5">
  <xsd:schema xmlns:xsd="http://www.w3.org/2001/XMLSchema" xmlns:xs="http://www.w3.org/2001/XMLSchema" xmlns:p="http://schemas.microsoft.com/office/2006/metadata/properties" xmlns:ns2="73f55de1-493b-4f69-85b0-96a88417424d" xmlns:ns3="8c14a5b0-b5e3-4aad-a71c-bbba1d972829" targetNamespace="http://schemas.microsoft.com/office/2006/metadata/properties" ma:root="true" ma:fieldsID="6c8359b1499d7b585b53c1fb43dbb908" ns2:_="" ns3:_="">
    <xsd:import namespace="73f55de1-493b-4f69-85b0-96a88417424d"/>
    <xsd:import namespace="8c14a5b0-b5e3-4aad-a71c-bbba1d97282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GenerationTime" minOccurs="0"/>
                <xsd:element ref="ns3:MediaServiceEventHashCode" minOccurs="0"/>
                <xsd:element ref="ns3:MediaLengthInSeconds" minOccurs="0"/>
                <xsd:element ref="ns3:MediaServiceDateTaken" minOccurs="0"/>
                <xsd:element ref="ns3:lcf76f155ced4ddcb4097134ff3c332f" minOccurs="0"/>
                <xsd:element ref="ns2:TaxCatchAll" minOccurs="0"/>
                <xsd:element ref="ns3:MediaServiceOCR" minOccurs="0"/>
                <xsd:element ref="ns3:MediaServiceLocation"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f55de1-493b-4f69-85b0-96a88417424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89705ed7-2bc8-4e11-b47b-457b408187a1}" ma:internalName="TaxCatchAll" ma:showField="CatchAllData" ma:web="73f55de1-493b-4f69-85b0-96a8841742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c14a5b0-b5e3-4aad-a71c-bbba1d97282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f2dd975-943e-4a2b-bd50-ee43505297e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D9F833-999A-4C22-A7B0-0B79D4887E74}">
  <ds:schemaRefs>
    <ds:schemaRef ds:uri="http://schemas.microsoft.com/office/2006/metadata/properties"/>
    <ds:schemaRef ds:uri="http://schemas.microsoft.com/office/infopath/2007/PartnerControls"/>
    <ds:schemaRef ds:uri="8c14a5b0-b5e3-4aad-a71c-bbba1d972829"/>
    <ds:schemaRef ds:uri="73f55de1-493b-4f69-85b0-96a88417424d"/>
  </ds:schemaRefs>
</ds:datastoreItem>
</file>

<file path=customXml/itemProps2.xml><?xml version="1.0" encoding="utf-8"?>
<ds:datastoreItem xmlns:ds="http://schemas.openxmlformats.org/officeDocument/2006/customXml" ds:itemID="{9A74488D-081C-4789-BD99-278A7F074D2A}">
  <ds:schemaRefs>
    <ds:schemaRef ds:uri="http://schemas.microsoft.com/sharepoint/v3/contenttype/forms"/>
  </ds:schemaRefs>
</ds:datastoreItem>
</file>

<file path=customXml/itemProps3.xml><?xml version="1.0" encoding="utf-8"?>
<ds:datastoreItem xmlns:ds="http://schemas.openxmlformats.org/officeDocument/2006/customXml" ds:itemID="{C164987D-3287-4EDC-8E39-554C562BB7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f55de1-493b-4f69-85b0-96a88417424d"/>
    <ds:schemaRef ds:uri="8c14a5b0-b5e3-4aad-a71c-bbba1d9728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Guide</vt:lpstr>
      <vt:lpstr>Table of contents</vt:lpstr>
      <vt:lpstr>Total Trips</vt:lpstr>
      <vt:lpstr>Holiday Trips</vt:lpstr>
      <vt:lpstr>Visit Friends or Relatives</vt:lpstr>
      <vt:lpstr>Business Trips</vt:lpstr>
      <vt:lpstr>Miscellaneous Trips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VIRT-RS10</dc:creator>
  <cp:keywords/>
  <dc:description/>
  <cp:lastModifiedBy>Hazel Scully</cp:lastModifiedBy>
  <cp:revision/>
  <dcterms:created xsi:type="dcterms:W3CDTF">2023-08-23T15:41:15Z</dcterms:created>
  <dcterms:modified xsi:type="dcterms:W3CDTF">2025-06-16T13:37:40Z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0x010100118DF597895A2948962D4BE0DB6E3953</vt:lpwstr>
  </property>
  <property fmtid="{D5CDD505-2E9C-101B-9397-08002B2CF9AE}" pid="3" name="MediaServiceImageTags">
    <vt:lpwstr/>
  </property>
</Properties>
</file>