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4"/>
  <workbookPr defaultThemeVersion="166925"/>
  <mc:AlternateContent xmlns:mc="http://schemas.openxmlformats.org/markup-compatibility/2006">
    <mc:Choice Requires="x15">
      <x15ac:absPath xmlns:x15ac="http://schemas.microsoft.com/office/spreadsheetml/2010/11/ac" url="https://visitbritain.sharepoint.com/sites/DEP-ResearchAndInsights/ONS Restricted/GBTS/day visits/GB Day Visitor 2024/"/>
    </mc:Choice>
  </mc:AlternateContent>
  <xr:revisionPtr revIDLastSave="14" documentId="8_{D3386125-9D28-4973-8837-FC98A4EBA544}" xr6:coauthVersionLast="47" xr6:coauthVersionMax="47" xr10:uidLastSave="{DF413F83-76E9-4CB3-BF15-8D29B06F37C7}"/>
  <bookViews>
    <workbookView xWindow="-110" yWindow="-110" windowWidth="19420" windowHeight="11500" tabRatio="824" firstSheet="3" activeTab="3" xr2:uid="{CEE3DF81-932F-4464-A2C4-47ACC7D12EDF}"/>
  </bookViews>
  <sheets>
    <sheet name="Table Guide" sheetId="12" r:id="rId1"/>
    <sheet name="Table of contents" sheetId="7" r:id="rId2"/>
    <sheet name="3hr+ Leisure Day Visits" sheetId="1" r:id="rId3"/>
    <sheet name="Tourism Day Visits" sheetId="2" r:id="rId4"/>
    <sheet name="TDV(Activities Core To Tourism)" sheetId="3" r:id="rId5"/>
    <sheet name="Hyperlink" sheetId="10"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D4" i="7"/>
  <c r="E4" i="7"/>
  <c r="C5" i="7"/>
  <c r="D5" i="7"/>
  <c r="E5" i="7"/>
  <c r="C6" i="7"/>
  <c r="D6" i="7"/>
  <c r="E6" i="7"/>
  <c r="C7" i="7"/>
  <c r="D7" i="7"/>
  <c r="E7" i="7"/>
  <c r="C8" i="7"/>
  <c r="D8" i="7"/>
  <c r="E8" i="7"/>
  <c r="C9" i="7"/>
  <c r="D9" i="7"/>
  <c r="E9" i="7"/>
  <c r="C10" i="7"/>
  <c r="D10" i="7"/>
  <c r="E10" i="7"/>
  <c r="C11" i="7"/>
  <c r="D11" i="7"/>
  <c r="E11" i="7"/>
  <c r="C12" i="7"/>
  <c r="D12" i="7"/>
  <c r="E12" i="7"/>
  <c r="C13" i="7"/>
  <c r="D13" i="7"/>
  <c r="E13" i="7"/>
  <c r="C14" i="7"/>
  <c r="D14" i="7"/>
  <c r="E14" i="7"/>
  <c r="C15" i="7"/>
  <c r="D15" i="7"/>
  <c r="E15" i="7"/>
  <c r="C16" i="7"/>
  <c r="D16" i="7"/>
  <c r="E16" i="7"/>
  <c r="C17" i="7"/>
  <c r="D17" i="7"/>
  <c r="E17" i="7"/>
  <c r="C18" i="7"/>
  <c r="D18" i="7"/>
  <c r="E18" i="7"/>
  <c r="C19" i="7"/>
  <c r="D19" i="7"/>
  <c r="E19" i="7"/>
  <c r="C20" i="7"/>
  <c r="D20" i="7"/>
  <c r="E20" i="7"/>
  <c r="C21" i="7"/>
  <c r="D21" i="7"/>
  <c r="E21" i="7"/>
  <c r="C22" i="7"/>
  <c r="D22" i="7"/>
  <c r="E22" i="7"/>
  <c r="C23" i="7"/>
  <c r="D23" i="7"/>
  <c r="E23" i="7"/>
  <c r="C24" i="7"/>
  <c r="D24" i="7"/>
  <c r="E24" i="7"/>
  <c r="C25" i="7"/>
  <c r="D25" i="7"/>
  <c r="E25" i="7"/>
  <c r="C26" i="7"/>
  <c r="D26" i="7"/>
  <c r="E26" i="7"/>
  <c r="C27" i="7"/>
  <c r="D27" i="7"/>
  <c r="E27" i="7"/>
  <c r="C28" i="7"/>
  <c r="D28" i="7"/>
  <c r="E28" i="7"/>
  <c r="C29" i="7"/>
  <c r="D29" i="7"/>
  <c r="E29" i="7"/>
  <c r="C30" i="7"/>
  <c r="D30" i="7"/>
  <c r="E30" i="7"/>
  <c r="E3" i="7"/>
  <c r="D3" i="7"/>
  <c r="C3" i="7"/>
</calcChain>
</file>

<file path=xl/sharedStrings.xml><?xml version="1.0" encoding="utf-8"?>
<sst xmlns="http://schemas.openxmlformats.org/spreadsheetml/2006/main" count="1200" uniqueCount="347">
  <si>
    <t>Information included in this document</t>
  </si>
  <si>
    <t>This document contains a series of tables which provide the final estimates of day visits taken in Great Britain.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Great Britain for 2024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Further guidance on bases sizes is provided below. Each table also includes estimates for various standard cross breaks of the data including visit characteristics and visitor demographics. Further information on each crossbreak is provided below.</t>
  </si>
  <si>
    <t>Time Coverage</t>
  </si>
  <si>
    <t xml:space="preserve">The estimates in this document are for the full calendar year 2024 from 1 January to 31 December inclusive. </t>
  </si>
  <si>
    <t>Statistical Population</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</si>
  <si>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</si>
  <si>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</si>
  <si>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</si>
  <si>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Great Britain</t>
  </si>
  <si>
    <t>To view the tables for each purpose of visit for Great Britain, click on the Worksheet Tabs located at the bottom of this document which are labelled by main purpose of trip.</t>
  </si>
  <si>
    <t>How to find tables for England, Scotland and Wales</t>
  </si>
  <si>
    <t>There are separate tables with estimates for visits taken in England, Scotland and Wales are published by VisitEngland, VisitScotland and VisitWales.</t>
  </si>
  <si>
    <t>How to find tables for regions and local authority areas in Great Britain</t>
  </si>
  <si>
    <t>Tables with estimates of day visits taken in the seventeen main regions and 380 Local Authority Areas in Great Britian will be published separately by Visit Britain. These will use estimates aggregated over multiple years, as the number of survey responses with eligible visits to specific regions and Local Authority Areas are often low at an annual level.</t>
  </si>
  <si>
    <t>How to find published reports</t>
  </si>
  <si>
    <r>
      <t>Reports containing the estimates included in these tables along with commentary and trend analysis are</t>
    </r>
    <r>
      <rPr>
        <u/>
        <sz val="12"/>
        <color theme="4"/>
        <rFont val="Arial"/>
        <family val="2"/>
      </rPr>
      <t xml:space="preserve"> published on the Visit Britain website</t>
    </r>
    <r>
      <rPr>
        <sz val="12"/>
        <color theme="1"/>
        <rFont val="Arial"/>
        <family val="2"/>
      </rPr>
      <t xml:space="preserve"> on a quarterly and annual basis.</t>
    </r>
  </si>
  <si>
    <t>How to find information on research methodology</t>
  </si>
  <si>
    <r>
      <rPr>
        <u/>
        <sz val="12"/>
        <color theme="4"/>
        <rFont val="Arial"/>
        <family val="2"/>
      </rPr>
      <t>A Background Quality Report is published on Visit Britain Website</t>
    </r>
    <r>
      <rPr>
        <sz val="12"/>
        <color theme="1"/>
        <rFont val="Arial"/>
        <family val="2"/>
      </rPr>
      <t xml:space="preserve"> with details on research methodology, quality assurance, estimation method and the questionnaire used.</t>
    </r>
  </si>
  <si>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</si>
  <si>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</si>
  <si>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</si>
  <si>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</si>
  <si>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</si>
  <si>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</si>
  <si>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</si>
  <si>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</si>
  <si>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</si>
  <si>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</si>
  <si>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</si>
  <si>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</si>
  <si>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</si>
  <si>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</si>
  <si>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Great Britain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</si>
  <si>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</si>
  <si>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Great Britain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</si>
  <si>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</si>
  <si>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</si>
  <si>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</si>
  <si>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Great Britain regardless of Main Region visited or not. Visits will sum to more than the Great Britain total as some may have visited more than 1 region, but that spend will tally with the Great Britain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</si>
  <si>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</si>
  <si>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</si>
  <si>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Other Wales</t>
    </r>
    <r>
      <rPr>
        <sz val="12"/>
        <color theme="1"/>
        <rFont val="Arial"/>
        <family val="2"/>
      </rPr>
      <t>: Includes trips made to National Parks in Wales</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</si>
  <si>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</si>
  <si>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</si>
  <si>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</si>
  <si>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</si>
  <si>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</si>
  <si>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</si>
  <si>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</si>
  <si>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</si>
  <si>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</si>
  <si>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</si>
  <si>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</si>
  <si>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</si>
  <si>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</si>
  <si>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</si>
  <si>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</si>
  <si>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 xml:space="preserve">HEALTH IMPAIRMENT IN VISIT PARTY. </t>
    </r>
    <r>
      <rPr>
        <sz val="12"/>
        <color theme="1"/>
        <rFont val="Arial"/>
        <family val="2"/>
      </rPr>
      <t>This is based on those that have a physical or mental health condition or illness in the visit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</si>
  <si>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</si>
  <si>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</si>
  <si>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</si>
  <si>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</si>
  <si>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t>LIFESTAGE.</t>
    </r>
    <r>
      <rPr>
        <sz val="12"/>
        <color theme="1"/>
        <rFont val="Arial"/>
        <family val="2"/>
      </rPr>
      <t xml:space="preserve"> The lifestage of the respondent.</t>
    </r>
  </si>
  <si>
    <r>
      <t>Net: Younger Independents:</t>
    </r>
    <r>
      <rPr>
        <sz val="12"/>
        <color theme="1"/>
        <rFont val="Arial"/>
        <family val="2"/>
      </rPr>
      <t xml:space="preserve"> Aged 16 to 34 without children in the household.</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</si>
  <si>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</si>
  <si>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</si>
  <si>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Net: Retirement age:</t>
    </r>
    <r>
      <rPr>
        <sz val="12"/>
        <color theme="1"/>
        <rFont val="Arial"/>
        <family val="2"/>
      </rPr>
      <t xml:space="preserve"> Aged 65 years or older.</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</si>
  <si>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</si>
  <si>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</si>
  <si>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</si>
  <si>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</si>
  <si>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</si>
  <si>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</si>
  <si>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t>Great Britain Day Visits 2024 Annual Tables: Table of Contents</t>
  </si>
  <si>
    <t>Row #</t>
  </si>
  <si>
    <t xml:space="preserve">Table title </t>
  </si>
  <si>
    <t>3 Hr + Leisure Day Visits</t>
  </si>
  <si>
    <t>Tourism Day Visits</t>
  </si>
  <si>
    <t>Tourism Day Visits (Activities Core to Tourism)</t>
  </si>
  <si>
    <t>Month Visit Taken</t>
  </si>
  <si>
    <t>Quarter Visit Taken</t>
  </si>
  <si>
    <t xml:space="preserve">Region Visited </t>
  </si>
  <si>
    <t>Location Type Of Main Place Visited</t>
  </si>
  <si>
    <t>Region Of Residence</t>
  </si>
  <si>
    <t xml:space="preserve">Activities Undertaken On Visit </t>
  </si>
  <si>
    <t xml:space="preserve">Transport Used For Travel To Main Destination </t>
  </si>
  <si>
    <t>Distance Travelled</t>
  </si>
  <si>
    <t>Visit Length (Including Travel Time)</t>
  </si>
  <si>
    <t>Number Of Places Visited On Visit Including Main Destination</t>
  </si>
  <si>
    <t>Total Visit Party (Including Respondent)</t>
  </si>
  <si>
    <t>Children Present In Visit Party (Aged Under 16)</t>
  </si>
  <si>
    <t>Part Of Larger Group</t>
  </si>
  <si>
    <t xml:space="preserve">Spend Breakdown </t>
  </si>
  <si>
    <t xml:space="preserve">Use Of Travel Card </t>
  </si>
  <si>
    <t>Physical Of Mental Condition Or Illness In Visit Party</t>
  </si>
  <si>
    <t xml:space="preserve">Health Impairment In Visit Party </t>
  </si>
  <si>
    <t>Age</t>
  </si>
  <si>
    <t>Gender</t>
  </si>
  <si>
    <t>Employment Status</t>
  </si>
  <si>
    <t>Relationship Status</t>
  </si>
  <si>
    <t>Level Of Education</t>
  </si>
  <si>
    <t>Sexual Orientation</t>
  </si>
  <si>
    <t>Children In Household</t>
  </si>
  <si>
    <t>Ethnicity Of Respondent</t>
  </si>
  <si>
    <t>Lifestage</t>
  </si>
  <si>
    <t xml:space="preserve">Caring Responsibility </t>
  </si>
  <si>
    <t>Car Ownership</t>
  </si>
  <si>
    <t>Great Britain 3Hr+ Leisure Day Visits</t>
  </si>
  <si>
    <t>This worksheet contains one table. Base sizes are provided and refer to the number of reported visits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</si>
  <si>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</si>
  <si>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</si>
  <si>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2024</t>
  </si>
  <si>
    <t>Visits (millions)</t>
  </si>
  <si>
    <t>% Total Visits</t>
  </si>
  <si>
    <t>Spend (£millions)</t>
  </si>
  <si>
    <t>% Total Spend</t>
  </si>
  <si>
    <t>Base Size</t>
  </si>
  <si>
    <t>All 3Hr+ Leisure Day Visits</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</si>
  <si>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</si>
  <si>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</si>
  <si>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</si>
  <si>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</si>
  <si>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</si>
  <si>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</si>
  <si>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</si>
  <si>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</si>
  <si>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</si>
  <si>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</si>
  <si>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</si>
  <si>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</si>
  <si>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</si>
  <si>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</si>
  <si>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</si>
  <si>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</si>
  <si>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</si>
  <si>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Region Visited [m]</t>
  </si>
  <si>
    <t>Net: England</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</si>
  <si>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</si>
  <si>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</si>
  <si>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</si>
  <si>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</si>
  <si>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</si>
  <si>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</si>
  <si>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</si>
  <si>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</si>
  <si>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</si>
  <si>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</si>
  <si>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</si>
  <si>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Net: Scotland</t>
  </si>
  <si>
    <t>East Scotland</t>
  </si>
  <si>
    <t>North Scotland</t>
  </si>
  <si>
    <t>South Scotland</t>
  </si>
  <si>
    <t>West Scotland</t>
  </si>
  <si>
    <t>Net: Wales</t>
  </si>
  <si>
    <t>Mid Wales</t>
  </si>
  <si>
    <t>North Wales</t>
  </si>
  <si>
    <t>South East Wales</t>
  </si>
  <si>
    <t>South West Wales</t>
  </si>
  <si>
    <t>Other Wales</t>
  </si>
  <si>
    <t>Seaside Or Other Coastal</t>
  </si>
  <si>
    <t>City/ Large Town</t>
  </si>
  <si>
    <t>Small Town</t>
  </si>
  <si>
    <t>Countryside/ Village</t>
  </si>
  <si>
    <t>Other/Unspecified</t>
  </si>
  <si>
    <t>Activities Undertaken On Visit [m]</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</si>
  <si>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</si>
  <si>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</si>
  <si>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</si>
  <si>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</si>
  <si>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</si>
  <si>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</si>
  <si>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</si>
  <si>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</si>
  <si>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</si>
  <si>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</si>
  <si>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</si>
  <si>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Transport Used For Travel To Main Destination [m]</t>
  </si>
  <si>
    <t>Net: Private Motor Vehicle</t>
  </si>
  <si>
    <t>Car - Own/Friend'S/Family'S/Company Car</t>
  </si>
  <si>
    <t>Car - Hired/Rented</t>
  </si>
  <si>
    <t>Motor Home/Campervan</t>
  </si>
  <si>
    <t>Motorbike</t>
  </si>
  <si>
    <t>Net:Train, Underground Train, Tram</t>
  </si>
  <si>
    <t>Train</t>
  </si>
  <si>
    <t>Tube/Underground Train</t>
  </si>
  <si>
    <t>Tram</t>
  </si>
  <si>
    <t>Net: Bus/Coach/Taxi</t>
  </si>
  <si>
    <t>Public Bus/Coach</t>
  </si>
  <si>
    <t>Organised Coach Tour</t>
  </si>
  <si>
    <t>Taxi</t>
  </si>
  <si>
    <t>Net: Walk, Bicycle</t>
  </si>
  <si>
    <t>Walked/On Foot</t>
  </si>
  <si>
    <t>Bicycle</t>
  </si>
  <si>
    <t>Net: Water Or Air Transport</t>
  </si>
  <si>
    <t>Plane</t>
  </si>
  <si>
    <t>Boat</t>
  </si>
  <si>
    <t>Canal Boat Or Barge</t>
  </si>
  <si>
    <t>Ship/Ferry</t>
  </si>
  <si>
    <t>Net: Other</t>
  </si>
  <si>
    <t>Other</t>
  </si>
  <si>
    <t>Lorry/Truck/Van</t>
  </si>
  <si>
    <t xml:space="preserve">Don'T Know/ Can'T Remember </t>
  </si>
  <si>
    <t>Less Than 5 Miles</t>
  </si>
  <si>
    <t>5-10 Miles</t>
  </si>
  <si>
    <t>11-20 Miles</t>
  </si>
  <si>
    <t>21-40 Miles</t>
  </si>
  <si>
    <t>41+ Miles</t>
  </si>
  <si>
    <t>3 Hours Up To 4 Hours 59 Minutes</t>
  </si>
  <si>
    <t>5 Or More Hours</t>
  </si>
  <si>
    <t>One</t>
  </si>
  <si>
    <t>Two To Three</t>
  </si>
  <si>
    <t>Four Or More</t>
  </si>
  <si>
    <t>Solo Traveller</t>
  </si>
  <si>
    <t>2 Person Parties</t>
  </si>
  <si>
    <t>3-4 Person Parties</t>
  </si>
  <si>
    <t>5-9 Person Parties</t>
  </si>
  <si>
    <t>10+ Person Parties</t>
  </si>
  <si>
    <t>Yes</t>
  </si>
  <si>
    <t>No</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</si>
  <si>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</si>
  <si>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</si>
  <si>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</si>
  <si>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</si>
  <si>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</si>
  <si>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</si>
  <si>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</si>
  <si>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Don'T Know/Can'T Remember</t>
  </si>
  <si>
    <t>Spend Breakdown [m]</t>
  </si>
  <si>
    <t>Net: Transport Costs</t>
  </si>
  <si>
    <t>[z]</t>
  </si>
  <si>
    <t>Road Transport – Bus Fares, Taxi Fares, Car Parking</t>
  </si>
  <si>
    <t>Road Transport – All Fuel Bought During Your Trip  (I.E. Not Before The Trip)</t>
  </si>
  <si>
    <t>Rail, Tube Or Tram Transport (E.G. Tickets)</t>
  </si>
  <si>
    <t>Water Transport (E.G. Ferry Tickets)</t>
  </si>
  <si>
    <t>Air Transport (E.G. Flight Tickets)</t>
  </si>
  <si>
    <t>Hiring A Car Or Other Vehicle</t>
  </si>
  <si>
    <t>Net: Food And Drink Costs</t>
  </si>
  <si>
    <t>Eating And Drinking Out (E.G. Cafes, Restaurants, Bars)</t>
  </si>
  <si>
    <t>Food/Drink Bought In A Shop, Market Stall Or Takeaway And Consumed During The Trip (Not Routine Grocery Shopping)</t>
  </si>
  <si>
    <t>Speciality Shopping For Yourself Or For Others</t>
  </si>
  <si>
    <t>Net: Attractions And Entertainment Costs</t>
  </si>
  <si>
    <t>Entrance To Visitor Attractions (Including Museums, Galleries, Historic Monuments)</t>
  </si>
  <si>
    <t>Tickets/Entrance To Events, Shows, Clubs Etc. (E.G. Theatre, Cinema, Nightclubs)</t>
  </si>
  <si>
    <t>Tickets To Watch Sporting Events</t>
  </si>
  <si>
    <t>Entrance To Sports/Leisure Centres</t>
  </si>
  <si>
    <t>Net: Package, Travel Services And Equipment Hire</t>
  </si>
  <si>
    <t>Package Travel Or Package Tours</t>
  </si>
  <si>
    <t>Other Travel Services (E.G. Brochures, Guided Tours)</t>
  </si>
  <si>
    <t>Hiring Other Equipment (E.G. Bicycle, Other Leisure Equipment)</t>
  </si>
  <si>
    <t>Other Items</t>
  </si>
  <si>
    <t>Don'T Know</t>
  </si>
  <si>
    <t>Use Of Travel Card [m]</t>
  </si>
  <si>
    <t>A Travel Card Or Season Ticket That You Had Already</t>
  </si>
  <si>
    <t>A Membership Or Annual Pass That You Had Already</t>
  </si>
  <si>
    <t>None Of The Above</t>
  </si>
  <si>
    <t>Physical Or Mental Health Condition Or Illness In Visit Party</t>
  </si>
  <si>
    <t>Dk/Prefer Not To Say</t>
  </si>
  <si>
    <t>Health Impairment In Visit Party [m]</t>
  </si>
  <si>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</si>
  <si>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</si>
  <si>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</si>
  <si>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</si>
  <si>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</si>
  <si>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</si>
  <si>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</si>
  <si>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Cognitive/Behavioural</t>
  </si>
  <si>
    <t>Learning Or Understanding Or Concentrating</t>
  </si>
  <si>
    <t>Memory</t>
  </si>
  <si>
    <t>Mental Health</t>
  </si>
  <si>
    <t>Socially Or Behaviourally (For Example Associated With Autism, Attention Deficit Disorder Or Asperger'S Syndrome)</t>
  </si>
  <si>
    <t>16-24</t>
  </si>
  <si>
    <t>25-34</t>
  </si>
  <si>
    <t>35-44</t>
  </si>
  <si>
    <t>45-54</t>
  </si>
  <si>
    <t>55-64</t>
  </si>
  <si>
    <t>65+</t>
  </si>
  <si>
    <t>Male</t>
  </si>
  <si>
    <t>Female</t>
  </si>
  <si>
    <t>Other/Prefer Not To Say</t>
  </si>
  <si>
    <t>Employed/ Self-Employed Full Time</t>
  </si>
  <si>
    <t>Employed/ Self-Employed Part Time</t>
  </si>
  <si>
    <t>In Full Time Education</t>
  </si>
  <si>
    <t>Unemployed/ Not Working</t>
  </si>
  <si>
    <t>Retired</t>
  </si>
  <si>
    <t>Single</t>
  </si>
  <si>
    <t>In A Relationship</t>
  </si>
  <si>
    <t>D.K/Prefer Not To Say</t>
  </si>
  <si>
    <t>Degree Or Above</t>
  </si>
  <si>
    <t>Non-Degree</t>
  </si>
  <si>
    <t>No Qualifications</t>
  </si>
  <si>
    <t>Prefer Not To Say</t>
  </si>
  <si>
    <t>Heterosexual Or Straight</t>
  </si>
  <si>
    <t>Lesbian, Gay, Bisexual</t>
  </si>
  <si>
    <t>Other/Don'T Know/Prefer Not To Say</t>
  </si>
  <si>
    <t>Any</t>
  </si>
  <si>
    <t>No Children</t>
  </si>
  <si>
    <t>White</t>
  </si>
  <si>
    <t>Mixed/Multiple Ethnic Groups</t>
  </si>
  <si>
    <t>Asian/Asian British/ Chinese</t>
  </si>
  <si>
    <t>Black/African/Caribbean/Black British</t>
  </si>
  <si>
    <t>Arab</t>
  </si>
  <si>
    <t>Other Ethnic Group</t>
  </si>
  <si>
    <t>Don'T Know/Prefer Not To Say</t>
  </si>
  <si>
    <t>Younger Independents</t>
  </si>
  <si>
    <t>Families</t>
  </si>
  <si>
    <t>Older Independents</t>
  </si>
  <si>
    <t>Retirement Age</t>
  </si>
  <si>
    <t>Caring Responsibility [m]</t>
  </si>
  <si>
    <t xml:space="preserve">Net: Yes </t>
  </si>
  <si>
    <t>Yes - Caring For People With Medicial Conditions</t>
  </si>
  <si>
    <t>Yes - Caring For Young Children</t>
  </si>
  <si>
    <t>Yes - Caring For Pets Or Other</t>
  </si>
  <si>
    <t>No Caring Responsibility</t>
  </si>
  <si>
    <t>Great Britain Tourism Day Visits</t>
  </si>
  <si>
    <t>All Tourism Day Visits</t>
  </si>
  <si>
    <t>Great Britain Tourism Day Visits (Activities Core To Tourism)</t>
  </si>
  <si>
    <t>All Tourism Day Visits (Activities Core To Tourism)</t>
  </si>
  <si>
    <t>A7</t>
  </si>
  <si>
    <t>3hr+ Leisure Day Visits</t>
  </si>
  <si>
    <t>A20</t>
  </si>
  <si>
    <t>A25</t>
  </si>
  <si>
    <t>TDV(Activities Core To Tourism)</t>
  </si>
  <si>
    <t>A49</t>
  </si>
  <si>
    <t>A55</t>
  </si>
  <si>
    <t>A77</t>
  </si>
  <si>
    <t>A89</t>
  </si>
  <si>
    <t>A115</t>
  </si>
  <si>
    <t>A121</t>
  </si>
  <si>
    <t>A124</t>
  </si>
  <si>
    <t>A128</t>
  </si>
  <si>
    <t>A134</t>
  </si>
  <si>
    <t>A137</t>
  </si>
  <si>
    <t>A147</t>
  </si>
  <si>
    <t>A170</t>
  </si>
  <si>
    <t>A174</t>
  </si>
  <si>
    <t>A178</t>
  </si>
  <si>
    <t>A192</t>
  </si>
  <si>
    <t>A199</t>
  </si>
  <si>
    <t>A203</t>
  </si>
  <si>
    <t>A210</t>
  </si>
  <si>
    <t>A214</t>
  </si>
  <si>
    <t>A219</t>
  </si>
  <si>
    <t>A223</t>
  </si>
  <si>
    <t>A226</t>
  </si>
  <si>
    <t>A234</t>
  </si>
  <si>
    <t>A239</t>
  </si>
  <si>
    <t>A245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</si>
</sst>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_-* #,##0_-;\-* #,##0_-;_-* &quot;-&quot;??_-;_-@_-"/>
    <numFmt numFmtId="166" formatCode="_-* #,##0.0_-;\-* #,##0.0_-;_-* &quot;-&quot;??_-;_-@_-"/>
    <numFmt numFmtId="167" formatCode="#,##0.0"/>
    <numFmt numFmtId="168" formatCode="0.0"/>
  </numFmts>
  <fonts count="21">
    <font>
      <sz val="11"/>
      <color theme="1"/>
      <name val="Calibri"/>
      <family val="2"/>
      <scheme val="minor"/>
    </font>
    <font>
      <sz val="11"/>
      <color theme="1"/>
      <name val="Calibri"/>
      <family val="2"/>
      <scheme val="minor"/>
    </font>
    <font>
      <sz val="11"/>
      <color theme="1"/>
      <name val="Arial"/>
      <family val="2"/>
    </font>
    <font>
      <i/>
      <sz val="11"/>
      <color theme="1"/>
      <name val="Calibri"/>
      <family val="2"/>
      <scheme val="minor"/>
    </font>
    <font>
      <u/>
      <sz val="11"/>
      <color theme="10"/>
      <name val="Calibri"/>
      <family val="2"/>
      <scheme val="minor"/>
    </font>
    <font>
      <b/>
      <sz val="16"/>
      <color theme="0"/>
      <name val="Arial"/>
      <family val="2"/>
    </font>
    <font>
      <sz val="11"/>
      <color theme="0"/>
      <name val="Arial"/>
      <family val="2"/>
    </font>
    <font>
      <b/>
      <sz val="14"/>
      <color theme="1"/>
      <name val="Calibri"/>
      <family val="2"/>
      <scheme val="minor"/>
    </font>
    <font>
      <b/>
      <sz val="11"/>
      <color theme="0"/>
      <name val="Arial"/>
      <family val="2"/>
    </font>
    <font>
      <b/>
      <sz val="12"/>
      <color theme="0"/>
      <name val="Arial"/>
      <family val="2"/>
    </font>
    <font>
      <b/>
      <sz val="14"/>
      <color theme="1"/>
      <name val="Arial"/>
      <family val="2"/>
    </font>
    <font>
      <b/>
      <sz val="16"/>
      <color theme="1"/>
      <name val="Arial"/>
      <family val="2"/>
    </font>
    <font>
      <sz val="13"/>
      <color theme="0"/>
      <name val="Arial"/>
      <family val="2"/>
    </font>
    <font>
      <b/>
      <sz val="12"/>
      <color theme="1"/>
      <name val="Arial"/>
      <family val="2"/>
    </font>
    <font>
      <b/>
      <sz val="12"/>
      <color theme="2"/>
      <name val="Arial"/>
      <family val="2"/>
    </font>
    <font>
      <sz val="12"/>
      <color theme="1"/>
      <name val="Arial"/>
      <family val="2"/>
    </font>
    <font>
      <i/>
      <sz val="12"/>
      <color theme="1"/>
      <name val="Arial"/>
      <family val="2"/>
    </font>
    <font>
      <sz val="12"/>
      <name val="Arial"/>
      <family val="2"/>
    </font>
    <font>
      <b/>
      <sz val="12"/>
      <color rgb="FF000000"/>
      <name val="Arial"/>
      <family val="2"/>
    </font>
    <font>
      <sz val="12"/>
      <color rgb="FF000000"/>
      <name val="Arial"/>
      <family val="2"/>
    </font>
    <font>
      <u/>
      <sz val="12"/>
      <color theme="4"/>
      <name val="Arial"/>
      <family val="2"/>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30">
    <border>
      <left/>
      <right/>
      <top/>
      <bottom/>
      <diagonal/>
    </border>
    <border>
      <left/>
      <right/>
      <top/>
      <bottom style="thin">
        <color indexed="64"/>
      </bottom>
      <diagonal/>
    </border>
    <border>
      <left/>
      <right style="dashed">
        <color auto="1"/>
      </right>
      <top style="dashed">
        <color auto="1"/>
      </top>
      <bottom style="dashed">
        <color auto="1"/>
      </bottom>
      <diagonal/>
    </border>
    <border>
      <left style="dashed">
        <color auto="1"/>
      </left>
      <right style="double">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auto="1"/>
      </left>
      <right/>
      <top/>
      <bottom style="dashed">
        <color auto="1"/>
      </bottom>
      <diagonal/>
    </border>
    <border>
      <left style="dashed">
        <color auto="1"/>
      </left>
      <right style="double">
        <color indexed="64"/>
      </right>
      <top/>
      <bottom style="dashed">
        <color auto="1"/>
      </bottom>
      <diagonal/>
    </border>
    <border>
      <left style="thin">
        <color indexed="64"/>
      </left>
      <right style="dashed">
        <color auto="1"/>
      </right>
      <top style="dashed">
        <color auto="1"/>
      </top>
      <bottom style="dashed">
        <color auto="1"/>
      </bottom>
      <diagonal/>
    </border>
    <border>
      <left style="thin">
        <color indexed="64"/>
      </left>
      <right/>
      <top style="thin">
        <color indexed="64"/>
      </top>
      <bottom style="dashed">
        <color auto="1"/>
      </bottom>
      <diagonal/>
    </border>
    <border>
      <left style="dashed">
        <color auto="1"/>
      </left>
      <right/>
      <top style="thin">
        <color indexed="64"/>
      </top>
      <bottom style="dashed">
        <color auto="1"/>
      </bottom>
      <diagonal/>
    </border>
    <border>
      <left style="dashed">
        <color auto="1"/>
      </left>
      <right style="double">
        <color indexed="64"/>
      </right>
      <top style="thin">
        <color indexed="64"/>
      </top>
      <bottom style="dashed">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style="thin">
        <color indexed="64"/>
      </right>
      <top/>
      <bottom style="dashed">
        <color auto="1"/>
      </bottom>
      <diagonal/>
    </border>
    <border>
      <left/>
      <right style="thin">
        <color indexed="64"/>
      </right>
      <top style="dashed">
        <color auto="1"/>
      </top>
      <bottom style="dashed">
        <color auto="1"/>
      </bottom>
      <diagonal/>
    </border>
    <border>
      <left style="dashed">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diagonal/>
    </border>
    <border>
      <left style="dashed">
        <color indexed="64"/>
      </left>
      <right/>
      <top style="dashed">
        <color indexed="64"/>
      </top>
      <bottom/>
      <diagonal/>
    </border>
    <border>
      <left style="dashed">
        <color auto="1"/>
      </left>
      <right style="double">
        <color indexed="64"/>
      </right>
      <top style="dashed">
        <color indexed="64"/>
      </top>
      <bottom/>
      <diagonal/>
    </border>
    <border>
      <left style="dashed">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dashed">
        <color auto="1"/>
      </top>
      <bottom style="dashed">
        <color auto="1"/>
      </bottom>
      <diagonal/>
    </border>
    <border>
      <left/>
      <right style="dashed">
        <color auto="1"/>
      </right>
      <top/>
      <bottom style="dashed">
        <color auto="1"/>
      </bottom>
      <diagonal/>
    </border>
    <border>
      <left/>
      <right/>
      <top style="dashed">
        <color auto="1"/>
      </top>
      <bottom style="dashed">
        <color auto="1"/>
      </bottom>
      <diagonal/>
    </border>
    <border>
      <left style="double">
        <color indexed="64"/>
      </left>
      <right style="dashed">
        <color auto="1"/>
      </right>
      <top/>
      <bottom style="dashed">
        <color auto="1"/>
      </bottom>
      <diagonal/>
    </border>
    <border>
      <left/>
      <right style="double">
        <color indexed="64"/>
      </right>
      <top style="dashed">
        <color auto="1"/>
      </top>
      <bottom style="dashed">
        <color auto="1"/>
      </bottom>
      <diagonal/>
    </border>
    <border>
      <left style="double">
        <color indexed="64"/>
      </left>
      <right style="dashed">
        <color auto="1"/>
      </right>
      <top style="dashed">
        <color auto="1"/>
      </top>
      <bottom style="dashed">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5">
    <xf numFmtId="0" fontId="0"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94">
    <xf numFmtId="0" fontId="0" fillId="0" borderId="0" xfId="0"/>
    <xf numFmtId="0" fontId="0" fillId="0" borderId="0" xfId="0" applyAlignment="1">
      <alignment wrapText="1"/>
    </xf>
    <xf numFmtId="0" fontId="3" fillId="0" borderId="0" xfId="0" applyFont="1"/>
    <xf numFmtId="0" fontId="0" fillId="0" borderId="0" xfId="0" applyAlignment="1">
      <alignment horizontal="right"/>
    </xf>
    <xf numFmtId="165" fontId="0" fillId="0" borderId="0" xfId="4" applyNumberFormat="1" applyFont="1" applyAlignment="1">
      <alignment horizontal="right"/>
    </xf>
    <xf numFmtId="166" fontId="0" fillId="0" borderId="0" xfId="4" applyNumberFormat="1" applyFont="1" applyAlignment="1">
      <alignment horizontal="right"/>
    </xf>
    <xf numFmtId="0" fontId="6" fillId="3" borderId="0" xfId="0" applyFont="1" applyFill="1" applyAlignment="1">
      <alignment horizontal="left"/>
    </xf>
    <xf numFmtId="1" fontId="1" fillId="0" borderId="0" xfId="1" applyNumberFormat="1" applyAlignment="1">
      <alignment horizontal="left"/>
    </xf>
    <xf numFmtId="0" fontId="0" fillId="0" borderId="0" xfId="0" applyAlignment="1">
      <alignment horizontal="left"/>
    </xf>
    <xf numFmtId="0" fontId="5" fillId="3" borderId="0" xfId="0" applyFont="1" applyFill="1" applyAlignment="1">
      <alignment wrapText="1"/>
    </xf>
    <xf numFmtId="0" fontId="7" fillId="0" borderId="0" xfId="0" applyFont="1" applyAlignment="1">
      <alignment vertical="center"/>
    </xf>
    <xf numFmtId="0" fontId="2" fillId="0" borderId="0" xfId="0" applyFont="1"/>
    <xf numFmtId="0" fontId="10" fillId="0" borderId="1" xfId="0" applyFont="1" applyBorder="1"/>
    <xf numFmtId="0" fontId="11" fillId="0" borderId="0" xfId="0" applyFont="1" applyAlignment="1">
      <alignment horizontal="left"/>
    </xf>
    <xf numFmtId="0" fontId="10" fillId="0" borderId="1" xfId="0" applyFont="1" applyBorder="1" applyAlignment="1">
      <alignment horizontal="left" vertical="center"/>
    </xf>
    <xf numFmtId="0" fontId="8" fillId="3" borderId="0" xfId="0" applyFont="1" applyFill="1" applyAlignment="1">
      <alignment horizontal="right" vertical="center"/>
    </xf>
    <xf numFmtId="0" fontId="9" fillId="3" borderId="0" xfId="0" applyFont="1" applyFill="1" applyAlignment="1">
      <alignment horizontal="center" vertical="center"/>
    </xf>
    <xf numFmtId="0" fontId="6" fillId="3" borderId="0" xfId="0" applyFont="1" applyFill="1" applyAlignment="1">
      <alignment horizontal="right"/>
    </xf>
    <xf numFmtId="1" fontId="12" fillId="3" borderId="0" xfId="0" applyNumberFormat="1" applyFont="1" applyFill="1" applyAlignment="1">
      <alignment horizontal="right" wrapText="1"/>
    </xf>
    <xf numFmtId="0" fontId="12" fillId="3" borderId="0" xfId="0" applyFont="1" applyFill="1" applyAlignment="1">
      <alignment horizontal="right" wrapText="1"/>
    </xf>
    <xf numFmtId="0" fontId="13" fillId="0" borderId="8" xfId="0" applyFont="1" applyBorder="1" applyAlignment="1">
      <alignment vertical="top" wrapText="1"/>
    </xf>
    <xf numFmtId="167" fontId="13" fillId="0" borderId="9" xfId="4" applyNumberFormat="1" applyFont="1" applyBorder="1" applyAlignment="1">
      <alignment horizontal="right"/>
    </xf>
    <xf numFmtId="9" fontId="13" fillId="0" borderId="10" xfId="2" applyFont="1" applyBorder="1" applyAlignment="1">
      <alignment horizontal="right"/>
    </xf>
    <xf numFmtId="164" fontId="13" fillId="0" borderId="9" xfId="4" applyNumberFormat="1" applyFont="1" applyBorder="1" applyAlignment="1">
      <alignment horizontal="right"/>
    </xf>
    <xf numFmtId="3" fontId="13" fillId="0" borderId="14" xfId="4" applyNumberFormat="1" applyFont="1" applyBorder="1" applyAlignment="1">
      <alignment horizontal="right"/>
    </xf>
    <xf numFmtId="0" fontId="9" fillId="3" borderId="11" xfId="0" applyFont="1" applyFill="1" applyBorder="1" applyAlignment="1">
      <alignment vertical="top" wrapText="1"/>
    </xf>
    <xf numFmtId="167" fontId="9" fillId="3" borderId="1" xfId="4" applyNumberFormat="1" applyFont="1" applyFill="1" applyBorder="1" applyAlignment="1">
      <alignment horizontal="right" vertical="top"/>
    </xf>
    <xf numFmtId="0" fontId="9" fillId="3" borderId="1" xfId="0" applyFont="1" applyFill="1" applyBorder="1" applyAlignment="1">
      <alignment horizontal="right" vertical="top"/>
    </xf>
    <xf numFmtId="3" fontId="14" fillId="3" borderId="12" xfId="4" applyNumberFormat="1" applyFont="1" applyFill="1" applyBorder="1" applyAlignment="1">
      <alignment horizontal="right" vertical="top"/>
    </xf>
    <xf numFmtId="0" fontId="15" fillId="0" borderId="13" xfId="0" applyFont="1" applyBorder="1" applyAlignment="1">
      <alignment wrapText="1"/>
    </xf>
    <xf numFmtId="167" fontId="15" fillId="0" borderId="4" xfId="4" applyNumberFormat="1" applyFont="1" applyBorder="1" applyAlignment="1">
      <alignment horizontal="right"/>
    </xf>
    <xf numFmtId="9" fontId="15" fillId="0" borderId="3" xfId="2" applyFont="1" applyBorder="1" applyAlignment="1">
      <alignment horizontal="right"/>
    </xf>
    <xf numFmtId="164" fontId="15" fillId="0" borderId="2" xfId="0" applyNumberFormat="1" applyFont="1" applyBorder="1" applyAlignment="1">
      <alignment horizontal="right"/>
    </xf>
    <xf numFmtId="3" fontId="15" fillId="0" borderId="14" xfId="4" applyNumberFormat="1" applyFont="1" applyBorder="1" applyAlignment="1">
      <alignment horizontal="right"/>
    </xf>
    <xf numFmtId="164" fontId="15" fillId="0" borderId="5" xfId="0" applyNumberFormat="1" applyFont="1" applyBorder="1" applyAlignment="1">
      <alignment horizontal="right"/>
    </xf>
    <xf numFmtId="3" fontId="15" fillId="0" borderId="15" xfId="4" applyNumberFormat="1" applyFont="1" applyBorder="1" applyAlignment="1">
      <alignment horizontal="right"/>
    </xf>
    <xf numFmtId="9" fontId="15" fillId="0" borderId="6" xfId="2" applyFont="1" applyBorder="1" applyAlignment="1">
      <alignment horizontal="right"/>
    </xf>
    <xf numFmtId="167" fontId="14" fillId="3" borderId="1" xfId="4" applyNumberFormat="1" applyFont="1" applyFill="1" applyBorder="1" applyAlignment="1">
      <alignment horizontal="right" vertical="top"/>
    </xf>
    <xf numFmtId="164" fontId="15" fillId="0" borderId="4" xfId="0" applyNumberFormat="1" applyFont="1" applyBorder="1" applyAlignment="1">
      <alignment horizontal="right"/>
    </xf>
    <xf numFmtId="3" fontId="15" fillId="0" borderId="16" xfId="4" applyNumberFormat="1" applyFont="1" applyBorder="1" applyAlignment="1">
      <alignment horizontal="right"/>
    </xf>
    <xf numFmtId="0" fontId="15" fillId="2" borderId="13" xfId="1" applyFont="1" applyFill="1" applyBorder="1" applyAlignment="1">
      <alignment wrapText="1"/>
    </xf>
    <xf numFmtId="167" fontId="16" fillId="0" borderId="4" xfId="4" applyNumberFormat="1" applyFont="1" applyBorder="1" applyAlignment="1">
      <alignment horizontal="right"/>
    </xf>
    <xf numFmtId="9" fontId="16" fillId="0" borderId="3" xfId="2" applyFont="1" applyBorder="1" applyAlignment="1">
      <alignment horizontal="right"/>
    </xf>
    <xf numFmtId="164" fontId="16" fillId="0" borderId="4" xfId="0" applyNumberFormat="1" applyFont="1" applyBorder="1" applyAlignment="1">
      <alignment horizontal="right"/>
    </xf>
    <xf numFmtId="3" fontId="16" fillId="0" borderId="16" xfId="4" applyNumberFormat="1" applyFont="1" applyBorder="1" applyAlignment="1">
      <alignment horizontal="right"/>
    </xf>
    <xf numFmtId="0" fontId="15" fillId="2" borderId="13" xfId="1" applyFont="1" applyFill="1" applyBorder="1" applyAlignment="1">
      <alignment vertical="center" wrapText="1"/>
    </xf>
    <xf numFmtId="49" fontId="15" fillId="2" borderId="13" xfId="0" applyNumberFormat="1" applyFont="1" applyFill="1" applyBorder="1" applyAlignment="1">
      <alignment horizontal="left" vertical="center" wrapText="1"/>
    </xf>
    <xf numFmtId="167" fontId="15" fillId="2" borderId="4" xfId="4" applyNumberFormat="1" applyFont="1" applyFill="1" applyBorder="1" applyAlignment="1">
      <alignment horizontal="right"/>
    </xf>
    <xf numFmtId="164" fontId="15" fillId="2" borderId="4" xfId="0" applyNumberFormat="1" applyFont="1" applyFill="1" applyBorder="1" applyAlignment="1">
      <alignment horizontal="right"/>
    </xf>
    <xf numFmtId="3" fontId="15" fillId="2" borderId="16" xfId="4" applyNumberFormat="1" applyFont="1" applyFill="1" applyBorder="1" applyAlignment="1">
      <alignment horizontal="right"/>
    </xf>
    <xf numFmtId="16" fontId="15" fillId="0" borderId="13" xfId="0" applyNumberFormat="1" applyFont="1" applyBorder="1" applyAlignment="1">
      <alignment wrapText="1"/>
    </xf>
    <xf numFmtId="0" fontId="15" fillId="2" borderId="13" xfId="1" applyFont="1" applyFill="1" applyBorder="1"/>
    <xf numFmtId="0" fontId="13" fillId="0" borderId="13" xfId="0" applyFont="1" applyBorder="1" applyAlignment="1">
      <alignment wrapText="1"/>
    </xf>
    <xf numFmtId="9" fontId="15" fillId="0" borderId="3" xfId="2" applyFont="1" applyFill="1" applyBorder="1" applyAlignment="1">
      <alignment horizontal="right"/>
    </xf>
    <xf numFmtId="0" fontId="15" fillId="0" borderId="13" xfId="1" applyFont="1" applyBorder="1" applyAlignment="1">
      <alignment wrapText="1"/>
    </xf>
    <xf numFmtId="0" fontId="13" fillId="0" borderId="13" xfId="1" applyFont="1" applyBorder="1" applyAlignment="1">
      <alignment wrapText="1"/>
    </xf>
    <xf numFmtId="0" fontId="15" fillId="0" borderId="13" xfId="1" applyFont="1" applyBorder="1"/>
    <xf numFmtId="167" fontId="15" fillId="0" borderId="4" xfId="4" applyNumberFormat="1" applyFont="1" applyFill="1" applyBorder="1" applyAlignment="1">
      <alignment horizontal="right"/>
    </xf>
    <xf numFmtId="3" fontId="15" fillId="0" borderId="16" xfId="4" applyNumberFormat="1" applyFont="1" applyFill="1" applyBorder="1" applyAlignment="1">
      <alignment horizontal="right"/>
    </xf>
    <xf numFmtId="0" fontId="13" fillId="0" borderId="17" xfId="0" applyFont="1" applyBorder="1" applyAlignment="1">
      <alignment wrapText="1"/>
    </xf>
    <xf numFmtId="49" fontId="15" fillId="2" borderId="7" xfId="0" applyNumberFormat="1" applyFont="1" applyFill="1" applyBorder="1" applyAlignment="1">
      <alignment horizontal="left" vertical="center" wrapText="1"/>
    </xf>
    <xf numFmtId="49" fontId="15" fillId="2" borderId="18" xfId="0" applyNumberFormat="1" applyFont="1" applyFill="1" applyBorder="1" applyAlignment="1">
      <alignment horizontal="left" vertical="center" wrapText="1"/>
    </xf>
    <xf numFmtId="167" fontId="15" fillId="2" borderId="19" xfId="4" applyNumberFormat="1" applyFont="1" applyFill="1" applyBorder="1" applyAlignment="1">
      <alignment horizontal="right"/>
    </xf>
    <xf numFmtId="9" fontId="15" fillId="0" borderId="20" xfId="2" applyFont="1" applyBorder="1" applyAlignment="1">
      <alignment horizontal="right"/>
    </xf>
    <xf numFmtId="164" fontId="15" fillId="2" borderId="19" xfId="0" applyNumberFormat="1" applyFont="1" applyFill="1" applyBorder="1" applyAlignment="1">
      <alignment horizontal="right"/>
    </xf>
    <xf numFmtId="3" fontId="15" fillId="2" borderId="21" xfId="4" applyNumberFormat="1" applyFont="1" applyFill="1" applyBorder="1" applyAlignment="1">
      <alignment horizontal="right"/>
    </xf>
    <xf numFmtId="0" fontId="13" fillId="0" borderId="8" xfId="0" applyFont="1" applyBorder="1" applyAlignment="1">
      <alignment wrapText="1"/>
    </xf>
    <xf numFmtId="0" fontId="13" fillId="4" borderId="13" xfId="0" applyFont="1" applyFill="1" applyBorder="1" applyAlignment="1">
      <alignment wrapText="1"/>
    </xf>
    <xf numFmtId="167" fontId="15" fillId="4" borderId="4" xfId="4" applyNumberFormat="1" applyFont="1" applyFill="1" applyBorder="1" applyAlignment="1">
      <alignment horizontal="right"/>
    </xf>
    <xf numFmtId="9" fontId="15" fillId="4" borderId="3" xfId="2" applyFont="1" applyFill="1" applyBorder="1" applyAlignment="1">
      <alignment horizontal="right"/>
    </xf>
    <xf numFmtId="164" fontId="15" fillId="4" borderId="4" xfId="0" applyNumberFormat="1" applyFont="1" applyFill="1" applyBorder="1" applyAlignment="1">
      <alignment horizontal="right"/>
    </xf>
    <xf numFmtId="3" fontId="15" fillId="4" borderId="16" xfId="4" applyNumberFormat="1" applyFont="1" applyFill="1" applyBorder="1" applyAlignment="1">
      <alignment horizontal="right"/>
    </xf>
    <xf numFmtId="49" fontId="15" fillId="2" borderId="22" xfId="0" applyNumberFormat="1" applyFont="1" applyFill="1" applyBorder="1" applyAlignment="1">
      <alignment horizontal="left" vertical="center" wrapText="1"/>
    </xf>
    <xf numFmtId="168" fontId="15" fillId="0" borderId="7" xfId="0" applyNumberFormat="1" applyFont="1" applyBorder="1" applyAlignment="1">
      <alignment horizontal="right"/>
    </xf>
    <xf numFmtId="3" fontId="15" fillId="0" borderId="23" xfId="4" applyNumberFormat="1" applyFont="1" applyBorder="1" applyAlignment="1">
      <alignment horizontal="right"/>
    </xf>
    <xf numFmtId="164" fontId="15" fillId="0" borderId="24" xfId="0" applyNumberFormat="1" applyFont="1" applyBorder="1" applyAlignment="1">
      <alignment horizontal="right"/>
    </xf>
    <xf numFmtId="168" fontId="15" fillId="0" borderId="25" xfId="0" applyNumberFormat="1" applyFont="1" applyBorder="1" applyAlignment="1">
      <alignment horizontal="right"/>
    </xf>
    <xf numFmtId="164" fontId="15" fillId="0" borderId="26" xfId="0" applyNumberFormat="1" applyFont="1" applyBorder="1" applyAlignment="1">
      <alignment horizontal="right"/>
    </xf>
    <xf numFmtId="9" fontId="15" fillId="0" borderId="27" xfId="2" applyFont="1" applyBorder="1" applyAlignment="1">
      <alignment horizontal="right"/>
    </xf>
    <xf numFmtId="164" fontId="15" fillId="0" borderId="28" xfId="0" applyNumberFormat="1" applyFont="1" applyBorder="1" applyAlignment="1">
      <alignment horizontal="right"/>
    </xf>
    <xf numFmtId="0" fontId="5" fillId="3" borderId="29" xfId="0" applyFont="1" applyFill="1" applyBorder="1" applyAlignment="1">
      <alignment vertical="center"/>
    </xf>
    <xf numFmtId="0" fontId="15" fillId="2" borderId="29" xfId="0" applyFont="1" applyFill="1" applyBorder="1" applyAlignment="1">
      <alignment vertical="center" wrapText="1"/>
    </xf>
    <xf numFmtId="0" fontId="15" fillId="2" borderId="29" xfId="0" applyFont="1" applyFill="1" applyBorder="1" applyAlignment="1">
      <alignment wrapText="1"/>
    </xf>
    <xf numFmtId="0" fontId="15" fillId="2" borderId="29" xfId="0" applyFont="1" applyFill="1" applyBorder="1" applyAlignment="1">
      <alignment vertical="center"/>
    </xf>
    <xf numFmtId="0" fontId="10" fillId="2" borderId="29" xfId="0" applyFont="1" applyFill="1" applyBorder="1" applyAlignment="1">
      <alignment vertical="center"/>
    </xf>
    <xf numFmtId="0" fontId="13" fillId="2" borderId="29" xfId="0" applyFont="1" applyFill="1" applyBorder="1" applyAlignment="1">
      <alignment vertical="center" wrapText="1"/>
    </xf>
    <xf numFmtId="0" fontId="13" fillId="2" borderId="29" xfId="0" applyFont="1" applyFill="1" applyBorder="1" applyAlignment="1">
      <alignment vertical="center"/>
    </xf>
    <xf numFmtId="0" fontId="15" fillId="2" borderId="29" xfId="0" applyFont="1" applyFill="1" applyBorder="1"/>
    <xf numFmtId="0" fontId="15" fillId="0" borderId="0" xfId="0" applyFont="1"/>
    <xf numFmtId="0" fontId="18" fillId="2" borderId="29" xfId="0" applyFont="1" applyFill="1" applyBorder="1" applyAlignment="1">
      <alignment vertical="center"/>
    </xf>
    <xf numFmtId="0" fontId="13" fillId="2" borderId="29" xfId="0" applyFont="1" applyFill="1" applyBorder="1"/>
    <xf numFmtId="0" fontId="13" fillId="0" borderId="0" xfId="0" applyFont="1" applyAlignment="1">
      <alignment vertical="center" wrapText="1"/>
    </xf>
    <xf numFmtId="0" fontId="18" fillId="0" borderId="0" xfId="0" applyFont="1" applyAlignment="1">
      <alignment vertical="center" wrapText="1"/>
    </xf>
    <xf numFmtId="0" fontId="4" fillId="0" borderId="0" xfId="3" applyFill="1"/>
  </cellXfs>
  <cellStyles count="5">
    <cellStyle name="Comma" xfId="4" builtinId="3"/>
    <cellStyle name="Hyperlink" xfId="3" builtinId="8"/>
    <cellStyle name="Normal" xfId="0" builtinId="0"/>
    <cellStyle name="Normal 2" xfId="1" xr:uid="{B0453E15-EACE-436D-B1D3-597DF4346A92}"/>
    <cellStyle name="Percent" xfId="2" builtinId="5"/>
  </cellStyles>
  <dxfs count="69">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auto="1"/>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auto="1"/>
        </left>
        <right style="double">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s>
  <tableStyles count="0" defaultTableStyle="TableStyleMedium2" defaultPivotStyle="PivotStyleLight16"/>
  <colors>
    <mruColors>
      <color rgb="FFD4D2D2"/>
      <color rgb="FF004C8A"/>
      <color rgb="FF00569F"/>
      <color rgb="FF0360A6"/>
      <color rgb="FF0066FF"/>
      <color rgb="FFFFCC00"/>
      <color rgb="FFFCCF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BC7F26-37E6-4691-A426-9E1D2BE9315C}" name="Table1" displayName="Table1" ref="A5:F248" totalsRowShown="0" headerRowDxfId="54" dataDxfId="53" tableBorderDxfId="52">
  <tableColumns count="6">
    <tableColumn id="1" xr3:uid="{76C44712-4F77-4009-AE36-217A5E65BF8A}" name="January to December 2024" dataDxfId="51"/>
    <tableColumn id="2" xr3:uid="{C7A39C7C-20CB-4943-A076-BCB19835CEA9}" name="Visits (millions)" dataDxfId="50" dataCellStyle="Comma"/>
    <tableColumn id="3" xr3:uid="{AE313CDA-C95B-4908-AF86-7E5F7537E182}" name="% Total Visits" dataDxfId="49"/>
    <tableColumn id="4" xr3:uid="{7073F438-9616-48C6-A578-406AAD1FA30F}" name="Spend (£millions)" dataDxfId="48"/>
    <tableColumn id="5" xr3:uid="{4B743340-BA8E-4323-A5AB-383DFAEA7574}" name="% Total Spend" dataDxfId="47"/>
    <tableColumn id="6" xr3:uid="{7ECD1A8F-6081-4630-A0E0-D90CCF37A382}" name="Base Size" dataDxfId="46"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7D19A2-BC27-4222-B62A-1373A1352CF0}" name="Table2" displayName="Table2" ref="A5:F248" totalsRowShown="0" headerRowDxfId="31" dataDxfId="30" tableBorderDxfId="29">
  <tableColumns count="6">
    <tableColumn id="1" xr3:uid="{33F2FD11-B4EB-48C9-9CB6-64090D025F91}" name="January to December 2024" dataDxfId="28"/>
    <tableColumn id="2" xr3:uid="{C0DFE7DF-D5EA-4299-94CA-28A72A75C945}" name="Visits (millions)" dataDxfId="27" dataCellStyle="Comma"/>
    <tableColumn id="3" xr3:uid="{53AFAC88-1023-4679-BDBB-7278066AEA8C}" name="% Total Visits" dataDxfId="26"/>
    <tableColumn id="4" xr3:uid="{1081D67E-CAFC-4805-A1A6-46F74BD816BB}" name="Spend (£millions)" dataDxfId="25"/>
    <tableColumn id="5" xr3:uid="{B168CE36-8F3C-4668-8E53-96805BC5E778}" name="% Total Spend" dataDxfId="24"/>
    <tableColumn id="6" xr3:uid="{7A5907A7-372E-4B7C-A557-E81DA71634CA}" name="Base Size" dataDxfId="23"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424E68-A5DC-448C-9C6D-F3E160D88EBE}" name="Table3" displayName="Table3" ref="A5:F248" totalsRowShown="0" headerRowDxfId="8" dataDxfId="7" tableBorderDxfId="6">
  <tableColumns count="6">
    <tableColumn id="1" xr3:uid="{46058610-82AB-499A-8029-82513068531B}" name="January to December 2024" dataDxfId="5"/>
    <tableColumn id="2" xr3:uid="{8E686B74-F526-48D8-BB47-803F909DC93E}" name="Visits (millions)" dataDxfId="4" dataCellStyle="Comma"/>
    <tableColumn id="3" xr3:uid="{CD5A2EAE-EEC1-481C-B0B0-ECE6AFC29394}" name="% Total Visits" dataDxfId="3"/>
    <tableColumn id="4" xr3:uid="{4B76361F-53CA-4CA9-A8D6-BA4687E543AC}" name="Spend (£millions)" dataDxfId="2"/>
    <tableColumn id="5" xr3:uid="{60AEC1A2-383D-4C2F-9019-9CA60B17F08E}" name="% Total Spend" dataDxfId="1"/>
    <tableColumn id="6" xr3:uid="{6D81465B-B4CF-4D0A-B135-BF4118A96C8E}" name="Base Size"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visitbritain.org/media/4345/download?attachment" TargetMode="External"/><Relationship Id="rId1" Type="http://schemas.openxmlformats.org/officeDocument/2006/relationships/hyperlink" Target="https://www.visitbritain.org/media/4345/download?attachment"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3303-8138-4B0D-A0C3-C69859EE9616}">
  <dimension ref="A1:A73"/>
  <sheetViews>
    <sheetView topLeftCell="A4" zoomScale="85" zoomScaleNormal="85" workbookViewId="0">
      <selection activeCell="A55" sqref="A55"/>
    </sheetView>
  </sheetViews>
  <sheetFormatPr defaultRowHeight="14.45"/>
  <cols>
    <col min="1" max="1" width="161.28515625" customWidth="1"/>
  </cols>
  <sheetData>
    <row r="1" spans="1:1" ht="35.1" customHeight="1">
      <c r="A1" s="80" t="s">
        <v>0</v>
      </c>
    </row>
    <row r="2" spans="1:1" ht="77.45">
      <c r="A2" s="81" t="s">
        <v>1</v>
      </c>
    </row>
    <row r="3" spans="1:1" ht="35.1" customHeight="1">
      <c r="A3" s="80" t="s">
        <v>2</v>
      </c>
    </row>
    <row r="4" spans="1:1" ht="25.35" customHeight="1">
      <c r="A4" s="81" t="s">
        <v>3</v>
      </c>
    </row>
    <row r="5" spans="1:1" ht="35.1" customHeight="1">
      <c r="A5" s="80" t="s">
        <v>4</v>
      </c>
    </row>
    <row r="6" spans="1:1" ht="30.95">
      <c r="A6" s="82" t="s">
        <v>5</v>
      </c>
    </row>
    <row r="7" spans="1:1" ht="35.1" customHeight="1">
      <c r="A7" s="80" t="s">
        <v>6</v>
      </c>
    </row>
    <row r="8" spans="1:1" ht="30.95">
      <c r="A8" s="82" t="s">
        <v>7</v>
      </c>
    </row>
    <row r="9" spans="1:1" ht="35.1" customHeight="1">
      <c r="A9" s="80" t="s">
        <v>8</v>
      </c>
    </row>
    <row r="10" spans="1:1" ht="15.6">
      <c r="A10" s="83" t="s">
        <v>9</v>
      </c>
    </row>
    <row r="11" spans="1:1" ht="35.1" customHeight="1">
      <c r="A11" s="80" t="s">
        <v>10</v>
      </c>
    </row>
    <row r="12" spans="1:1" ht="15.6">
      <c r="A12" s="81" t="s">
        <v>11</v>
      </c>
    </row>
    <row r="13" spans="1:1" ht="35.1" customHeight="1">
      <c r="A13" s="80" t="s">
        <v>12</v>
      </c>
    </row>
    <row r="14" spans="1:1" ht="30.95">
      <c r="A14" s="81" t="s">
        <v>13</v>
      </c>
    </row>
    <row r="15" spans="1:1" ht="35.1" customHeight="1">
      <c r="A15" s="80" t="s">
        <v>14</v>
      </c>
    </row>
    <row r="16" spans="1:1" ht="15.6">
      <c r="A16" s="81" t="s">
        <v>15</v>
      </c>
    </row>
    <row r="17" spans="1:1" ht="35.1" customHeight="1">
      <c r="A17" s="80" t="s">
        <v>16</v>
      </c>
    </row>
    <row r="18" spans="1:1" ht="15.6">
      <c r="A18" s="81" t="s">
        <v>17</v>
      </c>
    </row>
    <row r="19" spans="1:1" ht="35.1" customHeight="1">
      <c r="A19" s="80" t="s">
        <v>18</v>
      </c>
    </row>
    <row r="20" spans="1:1" ht="18">
      <c r="A20" s="84" t="s">
        <v>19</v>
      </c>
    </row>
    <row r="21" spans="1:1" ht="15.6">
      <c r="A21" s="83" t="s">
        <v>20</v>
      </c>
    </row>
    <row r="22" spans="1:1" ht="15.6">
      <c r="A22" s="83" t="s">
        <v>21</v>
      </c>
    </row>
    <row r="23" spans="1:1" ht="15.6">
      <c r="A23" s="83" t="s">
        <v>22</v>
      </c>
    </row>
    <row r="24" spans="1:1" ht="15.6">
      <c r="A24" s="83" t="s">
        <v>23</v>
      </c>
    </row>
    <row r="25" spans="1:1" ht="18">
      <c r="A25" s="84" t="s">
        <v>24</v>
      </c>
    </row>
    <row r="26" spans="1:1" ht="30.95">
      <c r="A26" s="81" t="s">
        <v>25</v>
      </c>
    </row>
    <row r="27" spans="1:1" ht="18">
      <c r="A27" s="84" t="s">
        <v>26</v>
      </c>
    </row>
    <row r="28" spans="1:1" ht="15.6">
      <c r="A28" s="83" t="s">
        <v>27</v>
      </c>
    </row>
    <row r="29" spans="1:1" ht="30.95">
      <c r="A29" s="85" t="s">
        <v>28</v>
      </c>
    </row>
    <row r="30" spans="1:1" ht="46.5">
      <c r="A30" s="81" t="s">
        <v>29</v>
      </c>
    </row>
    <row r="31" spans="1:1" ht="18">
      <c r="A31" s="84" t="s">
        <v>30</v>
      </c>
    </row>
    <row r="32" spans="1:1" ht="30.95">
      <c r="A32" s="81" t="s">
        <v>31</v>
      </c>
    </row>
    <row r="33" spans="1:1" ht="15.6">
      <c r="A33" s="86" t="s">
        <v>32</v>
      </c>
    </row>
    <row r="34" spans="1:1" ht="30.95">
      <c r="A34" s="85" t="s">
        <v>33</v>
      </c>
    </row>
    <row r="35" spans="1:1" ht="15.6">
      <c r="A35" s="86" t="s">
        <v>34</v>
      </c>
    </row>
    <row r="36" spans="1:1" ht="15.6">
      <c r="A36" s="86" t="s">
        <v>35</v>
      </c>
    </row>
    <row r="37" spans="1:1" ht="18">
      <c r="A37" s="84" t="s">
        <v>36</v>
      </c>
    </row>
    <row r="38" spans="1:1" ht="15.6">
      <c r="A38" s="83" t="s">
        <v>37</v>
      </c>
    </row>
    <row r="39" spans="1:1" ht="30.6" customHeight="1">
      <c r="A39" s="85" t="s">
        <v>38</v>
      </c>
    </row>
    <row r="40" spans="1:1" ht="15.6">
      <c r="A40" s="87" t="s">
        <v>39</v>
      </c>
    </row>
    <row r="41" spans="1:1" ht="15.6">
      <c r="A41" s="87" t="s">
        <v>40</v>
      </c>
    </row>
    <row r="42" spans="1:1" ht="15.6">
      <c r="A42" s="88" t="s">
        <v>41</v>
      </c>
    </row>
    <row r="43" spans="1:1" ht="15.6">
      <c r="A43" s="86" t="s">
        <v>42</v>
      </c>
    </row>
    <row r="44" spans="1:1" ht="15.6">
      <c r="A44" s="87" t="s">
        <v>43</v>
      </c>
    </row>
    <row r="45" spans="1:1" ht="15.6">
      <c r="A45" s="87" t="s">
        <v>44</v>
      </c>
    </row>
    <row r="46" spans="1:1" ht="15.6">
      <c r="A46" s="87" t="s">
        <v>45</v>
      </c>
    </row>
    <row r="47" spans="1:1" ht="15.6">
      <c r="A47" s="87" t="s">
        <v>46</v>
      </c>
    </row>
    <row r="48" spans="1:1" ht="30.95">
      <c r="A48" s="81" t="s">
        <v>47</v>
      </c>
    </row>
    <row r="49" spans="1:1" ht="15.6">
      <c r="A49" s="86" t="s">
        <v>48</v>
      </c>
    </row>
    <row r="50" spans="1:1" ht="15.6">
      <c r="A50" s="89" t="s">
        <v>49</v>
      </c>
    </row>
    <row r="51" spans="1:1" ht="15.6">
      <c r="A51" s="89" t="s">
        <v>50</v>
      </c>
    </row>
    <row r="52" spans="1:1" ht="15.6">
      <c r="A52" s="86" t="s">
        <v>51</v>
      </c>
    </row>
    <row r="53" spans="1:1" ht="15.6">
      <c r="A53" s="86" t="s">
        <v>52</v>
      </c>
    </row>
    <row r="54" spans="1:1" ht="15.6">
      <c r="A54" s="86" t="s">
        <v>53</v>
      </c>
    </row>
    <row r="55" spans="1:1" ht="15.6">
      <c r="A55" s="86" t="s">
        <v>54</v>
      </c>
    </row>
    <row r="56" spans="1:1" ht="15.6">
      <c r="A56" s="85" t="s">
        <v>55</v>
      </c>
    </row>
    <row r="57" spans="1:1" ht="15.6">
      <c r="A57" s="85" t="s">
        <v>56</v>
      </c>
    </row>
    <row r="58" spans="1:1" ht="15.6">
      <c r="A58" s="85" t="s">
        <v>57</v>
      </c>
    </row>
    <row r="59" spans="1:1" ht="15.6">
      <c r="A59" s="85" t="s">
        <v>58</v>
      </c>
    </row>
    <row r="60" spans="1:1" ht="15.6">
      <c r="A60" s="85" t="s">
        <v>59</v>
      </c>
    </row>
    <row r="61" spans="1:1" ht="15.6">
      <c r="A61" s="85" t="s">
        <v>60</v>
      </c>
    </row>
    <row r="62" spans="1:1" ht="15.6">
      <c r="A62" s="85" t="s">
        <v>61</v>
      </c>
    </row>
    <row r="63" spans="1:1" ht="15.6">
      <c r="A63" s="90" t="s">
        <v>62</v>
      </c>
    </row>
    <row r="64" spans="1:1" ht="15.6">
      <c r="A64" s="85" t="s">
        <v>63</v>
      </c>
    </row>
    <row r="65" spans="1:1" ht="15.6">
      <c r="A65" s="85" t="s">
        <v>64</v>
      </c>
    </row>
    <row r="66" spans="1:1" ht="15.6">
      <c r="A66" s="85" t="s">
        <v>65</v>
      </c>
    </row>
    <row r="67" spans="1:1" ht="15.6">
      <c r="A67" s="85" t="s">
        <v>66</v>
      </c>
    </row>
    <row r="68" spans="1:1" ht="15.6">
      <c r="A68" s="85" t="s">
        <v>67</v>
      </c>
    </row>
    <row r="69" spans="1:1" ht="30.95">
      <c r="A69" s="91" t="s">
        <v>68</v>
      </c>
    </row>
    <row r="70" spans="1:1" ht="15.6">
      <c r="A70" s="91" t="s">
        <v>69</v>
      </c>
    </row>
    <row r="71" spans="1:1" ht="15.6">
      <c r="A71" s="92" t="s">
        <v>70</v>
      </c>
    </row>
    <row r="72" spans="1:1" ht="30.95">
      <c r="A72" s="91" t="s">
        <v>71</v>
      </c>
    </row>
    <row r="73" spans="1:1" ht="15.6">
      <c r="A73" s="91" t="s">
        <v>72</v>
      </c>
    </row>
  </sheetData>
  <hyperlinks>
    <hyperlink ref="A16" r:id="rId1" display="Reports containing the estimates included in these tables along with commentary and trend analysis are published on the Visit Britain website on a quarterly and annual basis (provide links)." xr:uid="{FCE63D95-238F-480E-9011-96B19CFE2403}"/>
    <hyperlink ref="A18" r:id="rId2" xr:uid="{9A4A1DB4-571D-4E3C-8B62-2A5B0DF3EA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AE3-9E94-4E47-A50A-FB4973E399B2}">
  <dimension ref="A1:F30"/>
  <sheetViews>
    <sheetView topLeftCell="B1" zoomScaleNormal="100" workbookViewId="0">
      <selection activeCell="B2" sqref="B2"/>
    </sheetView>
  </sheetViews>
  <sheetFormatPr defaultRowHeight="14.45"/>
  <cols>
    <col min="1" max="1" width="6" hidden="1" customWidth="1"/>
    <col min="2" max="2" width="60.42578125" customWidth="1"/>
    <col min="3" max="3" width="30.5703125" customWidth="1"/>
    <col min="4" max="4" width="23.42578125" customWidth="1"/>
    <col min="5" max="5" width="46" customWidth="1"/>
  </cols>
  <sheetData>
    <row r="1" spans="1:6" ht="28.35" customHeight="1">
      <c r="B1" s="13" t="s">
        <v>73</v>
      </c>
      <c r="C1" s="10"/>
      <c r="D1" s="10"/>
    </row>
    <row r="2" spans="1:6" ht="18">
      <c r="A2" t="s">
        <v>74</v>
      </c>
      <c r="B2" s="14" t="s">
        <v>75</v>
      </c>
      <c r="C2" s="12" t="s">
        <v>76</v>
      </c>
      <c r="D2" s="12" t="s">
        <v>77</v>
      </c>
      <c r="E2" s="12" t="s">
        <v>78</v>
      </c>
    </row>
    <row r="3" spans="1:6">
      <c r="A3">
        <v>7</v>
      </c>
      <c r="B3" s="11" t="s">
        <v>79</v>
      </c>
      <c r="C3" s="93" t="str">
        <f>HYPERLINK("#'"&amp;Hyperlink!$B$3&amp;"'!"&amp;Hyperlink!$A3, "3Hr+ LDV: " &amp; B3)</f>
        <v>3Hr+ LDV: Month Visit Taken</v>
      </c>
      <c r="D3" s="93" t="str">
        <f>HYPERLINK("#'"&amp;Hyperlink!$B$4&amp;"'!"&amp;Hyperlink!$A3, "TDV: "&amp; B3)</f>
        <v>TDV: Month Visit Taken</v>
      </c>
      <c r="E3" s="93" t="str">
        <f>HYPERLINK("#'"&amp;Hyperlink!$B$5&amp;"'!"&amp;Hyperlink!$A3, "TDV (ACT): " &amp; B3)</f>
        <v>TDV (ACT): Month Visit Taken</v>
      </c>
      <c r="F3" s="93"/>
    </row>
    <row r="4" spans="1:6">
      <c r="A4">
        <v>20</v>
      </c>
      <c r="B4" s="11" t="s">
        <v>80</v>
      </c>
      <c r="C4" s="93" t="str">
        <f>HYPERLINK("#'"&amp;Hyperlink!$B$3&amp;"'!"&amp;Hyperlink!$A4, "3Hr+ LDV: " &amp; B4)</f>
        <v>3Hr+ LDV: Quarter Visit Taken</v>
      </c>
      <c r="D4" s="93" t="str">
        <f>HYPERLINK("#'"&amp;Hyperlink!$B$4&amp;"'!"&amp;Hyperlink!$A4, "TDV: "&amp; B4)</f>
        <v>TDV: Quarter Visit Taken</v>
      </c>
      <c r="E4" s="93" t="str">
        <f>HYPERLINK("#'"&amp;Hyperlink!$B$5&amp;"'!"&amp;Hyperlink!$A4, "TDV (ACT): " &amp; B4)</f>
        <v>TDV (ACT): Quarter Visit Taken</v>
      </c>
      <c r="F4" s="93"/>
    </row>
    <row r="5" spans="1:6">
      <c r="A5">
        <v>25</v>
      </c>
      <c r="B5" s="11" t="s">
        <v>81</v>
      </c>
      <c r="C5" s="93" t="str">
        <f>HYPERLINK("#'"&amp;Hyperlink!$B$3&amp;"'!"&amp;Hyperlink!$A5, "3Hr+ LDV: " &amp; B5)</f>
        <v xml:space="preserve">3Hr+ LDV: Region Visited </v>
      </c>
      <c r="D5" s="93" t="str">
        <f>HYPERLINK("#'"&amp;Hyperlink!$B$4&amp;"'!"&amp;Hyperlink!$A5, "TDV: "&amp; B5)</f>
        <v xml:space="preserve">TDV: Region Visited </v>
      </c>
      <c r="E5" s="93" t="str">
        <f>HYPERLINK("#'"&amp;Hyperlink!$B$5&amp;"'!"&amp;Hyperlink!$A5, "TDV (ACT): " &amp; B5)</f>
        <v xml:space="preserve">TDV (ACT): Region Visited </v>
      </c>
      <c r="F5" s="93"/>
    </row>
    <row r="6" spans="1:6">
      <c r="A6">
        <v>50</v>
      </c>
      <c r="B6" s="11" t="s">
        <v>82</v>
      </c>
      <c r="C6" s="93" t="str">
        <f>HYPERLINK("#'"&amp;Hyperlink!$B$3&amp;"'!"&amp;Hyperlink!$A6, "3Hr+ LDV: " &amp; B6)</f>
        <v>3Hr+ LDV: Location Type Of Main Place Visited</v>
      </c>
      <c r="D6" s="93" t="str">
        <f>HYPERLINK("#'"&amp;Hyperlink!$B$4&amp;"'!"&amp;Hyperlink!$A6, "TDV: "&amp; B6)</f>
        <v>TDV: Location Type Of Main Place Visited</v>
      </c>
      <c r="E6" s="93" t="str">
        <f>HYPERLINK("#'"&amp;Hyperlink!$B$5&amp;"'!"&amp;Hyperlink!$A6, "TDV (ACT): " &amp; B6)</f>
        <v>TDV (ACT): Location Type Of Main Place Visited</v>
      </c>
      <c r="F6" s="93"/>
    </row>
    <row r="7" spans="1:6">
      <c r="A7">
        <v>56</v>
      </c>
      <c r="B7" s="11" t="s">
        <v>83</v>
      </c>
      <c r="C7" s="93" t="str">
        <f>HYPERLINK("#'"&amp;Hyperlink!$B$3&amp;"'!"&amp;Hyperlink!$A7, "3Hr+ LDV: " &amp; B7)</f>
        <v>3Hr+ LDV: Region Of Residence</v>
      </c>
      <c r="D7" s="93" t="str">
        <f>HYPERLINK("#'"&amp;Hyperlink!$B$4&amp;"'!"&amp;Hyperlink!$A7, "TDV: "&amp; B7)</f>
        <v>TDV: Region Of Residence</v>
      </c>
      <c r="E7" s="93" t="str">
        <f>HYPERLINK("#'"&amp;Hyperlink!$B$5&amp;"'!"&amp;Hyperlink!$A7, "TDV (ACT): " &amp; B7)</f>
        <v>TDV (ACT): Region Of Residence</v>
      </c>
      <c r="F7" s="93"/>
    </row>
    <row r="8" spans="1:6">
      <c r="A8">
        <v>78</v>
      </c>
      <c r="B8" s="11" t="s">
        <v>84</v>
      </c>
      <c r="C8" s="93" t="str">
        <f>HYPERLINK("#'"&amp;Hyperlink!$B$3&amp;"'!"&amp;Hyperlink!$A8, "3Hr+ LDV: " &amp; B8)</f>
        <v xml:space="preserve">3Hr+ LDV: Activities Undertaken On Visit </v>
      </c>
      <c r="D8" s="93" t="str">
        <f>HYPERLINK("#'"&amp;Hyperlink!$B$4&amp;"'!"&amp;Hyperlink!$A8, "TDV: "&amp; B8)</f>
        <v xml:space="preserve">TDV: Activities Undertaken On Visit </v>
      </c>
      <c r="E8" s="93" t="str">
        <f>HYPERLINK("#'"&amp;Hyperlink!$B$5&amp;"'!"&amp;Hyperlink!$A8, "TDV (ACT): " &amp; B8)</f>
        <v xml:space="preserve">TDV (ACT): Activities Undertaken On Visit </v>
      </c>
      <c r="F8" s="93"/>
    </row>
    <row r="9" spans="1:6">
      <c r="A9">
        <v>91</v>
      </c>
      <c r="B9" s="11" t="s">
        <v>85</v>
      </c>
      <c r="C9" s="93" t="str">
        <f>HYPERLINK("#'"&amp;Hyperlink!$B$3&amp;"'!"&amp;Hyperlink!$A9, "3Hr+ LDV: " &amp; B9)</f>
        <v xml:space="preserve">3Hr+ LDV: Transport Used For Travel To Main Destination </v>
      </c>
      <c r="D9" s="93" t="str">
        <f>HYPERLINK("#'"&amp;Hyperlink!$B$4&amp;"'!"&amp;Hyperlink!$A9, "TDV: "&amp; B9)</f>
        <v xml:space="preserve">TDV: Transport Used For Travel To Main Destination </v>
      </c>
      <c r="E9" s="93" t="str">
        <f>HYPERLINK("#'"&amp;Hyperlink!$B$5&amp;"'!"&amp;Hyperlink!$A9, "TDV (ACT): " &amp; B9)</f>
        <v xml:space="preserve">TDV (ACT): Transport Used For Travel To Main Destination </v>
      </c>
      <c r="F9" s="93"/>
    </row>
    <row r="10" spans="1:6">
      <c r="A10">
        <v>117</v>
      </c>
      <c r="B10" s="11" t="s">
        <v>86</v>
      </c>
      <c r="C10" s="93" t="str">
        <f>HYPERLINK("#'"&amp;Hyperlink!$B$3&amp;"'!"&amp;Hyperlink!$A10, "3Hr+ LDV: " &amp; B10)</f>
        <v>3Hr+ LDV: Distance Travelled</v>
      </c>
      <c r="D10" s="93" t="str">
        <f>HYPERLINK("#'"&amp;Hyperlink!$B$4&amp;"'!"&amp;Hyperlink!$A10, "TDV: "&amp; B10)</f>
        <v>TDV: Distance Travelled</v>
      </c>
      <c r="E10" s="93" t="str">
        <f>HYPERLINK("#'"&amp;Hyperlink!$B$5&amp;"'!"&amp;Hyperlink!$A10, "TDV (ACT): " &amp; B10)</f>
        <v>TDV (ACT): Distance Travelled</v>
      </c>
      <c r="F10" s="93"/>
    </row>
    <row r="11" spans="1:6">
      <c r="A11">
        <v>123</v>
      </c>
      <c r="B11" s="11" t="s">
        <v>87</v>
      </c>
      <c r="C11" s="93" t="str">
        <f>HYPERLINK("#'"&amp;Hyperlink!$B$3&amp;"'!"&amp;Hyperlink!$A11, "3Hr+ LDV: " &amp; B11)</f>
        <v>3Hr+ LDV: Visit Length (Including Travel Time)</v>
      </c>
      <c r="D11" s="93" t="str">
        <f>HYPERLINK("#'"&amp;Hyperlink!$B$4&amp;"'!"&amp;Hyperlink!$A11, "TDV: "&amp; B11)</f>
        <v>TDV: Visit Length (Including Travel Time)</v>
      </c>
      <c r="E11" s="93" t="str">
        <f>HYPERLINK("#'"&amp;Hyperlink!$B$5&amp;"'!"&amp;Hyperlink!$A11, "TDV (ACT): " &amp; B11)</f>
        <v>TDV (ACT): Visit Length (Including Travel Time)</v>
      </c>
      <c r="F11" s="93"/>
    </row>
    <row r="12" spans="1:6">
      <c r="A12">
        <v>126</v>
      </c>
      <c r="B12" s="11" t="s">
        <v>88</v>
      </c>
      <c r="C12" s="93" t="str">
        <f>HYPERLINK("#'"&amp;Hyperlink!$B$3&amp;"'!"&amp;Hyperlink!$A12, "3Hr+ LDV: " &amp; B12)</f>
        <v>3Hr+ LDV: Number Of Places Visited On Visit Including Main Destination</v>
      </c>
      <c r="D12" s="93" t="str">
        <f>HYPERLINK("#'"&amp;Hyperlink!$B$4&amp;"'!"&amp;Hyperlink!$A12, "TDV: "&amp; B12)</f>
        <v>TDV: Number Of Places Visited On Visit Including Main Destination</v>
      </c>
      <c r="E12" s="93" t="str">
        <f>HYPERLINK("#'"&amp;Hyperlink!$B$5&amp;"'!"&amp;Hyperlink!$A12, "TDV (ACT): " &amp; B12)</f>
        <v>TDV (ACT): Number Of Places Visited On Visit Including Main Destination</v>
      </c>
      <c r="F12" s="93"/>
    </row>
    <row r="13" spans="1:6">
      <c r="A13">
        <v>130</v>
      </c>
      <c r="B13" s="11" t="s">
        <v>89</v>
      </c>
      <c r="C13" s="93" t="str">
        <f>HYPERLINK("#'"&amp;Hyperlink!$B$3&amp;"'!"&amp;Hyperlink!$A13, "3Hr+ LDV: " &amp; B13)</f>
        <v>3Hr+ LDV: Total Visit Party (Including Respondent)</v>
      </c>
      <c r="D13" s="93" t="str">
        <f>HYPERLINK("#'"&amp;Hyperlink!$B$4&amp;"'!"&amp;Hyperlink!$A13, "TDV: "&amp; B13)</f>
        <v>TDV: Total Visit Party (Including Respondent)</v>
      </c>
      <c r="E13" s="93" t="str">
        <f>HYPERLINK("#'"&amp;Hyperlink!$B$5&amp;"'!"&amp;Hyperlink!$A13, "TDV (ACT): " &amp; B13)</f>
        <v>TDV (ACT): Total Visit Party (Including Respondent)</v>
      </c>
      <c r="F13" s="93"/>
    </row>
    <row r="14" spans="1:6">
      <c r="A14">
        <v>136</v>
      </c>
      <c r="B14" s="11" t="s">
        <v>90</v>
      </c>
      <c r="C14" s="93" t="str">
        <f>HYPERLINK("#'"&amp;Hyperlink!$B$3&amp;"'!"&amp;Hyperlink!$A14, "3Hr+ LDV: " &amp; B14)</f>
        <v>3Hr+ LDV: Children Present In Visit Party (Aged Under 16)</v>
      </c>
      <c r="D14" s="93" t="str">
        <f>HYPERLINK("#'"&amp;Hyperlink!$B$4&amp;"'!"&amp;Hyperlink!$A14, "TDV: "&amp; B14)</f>
        <v>TDV: Children Present In Visit Party (Aged Under 16)</v>
      </c>
      <c r="E14" s="93" t="str">
        <f>HYPERLINK("#'"&amp;Hyperlink!$B$5&amp;"'!"&amp;Hyperlink!$A14, "TDV (ACT): " &amp; B14)</f>
        <v>TDV (ACT): Children Present In Visit Party (Aged Under 16)</v>
      </c>
      <c r="F14" s="93"/>
    </row>
    <row r="15" spans="1:6">
      <c r="A15">
        <v>139</v>
      </c>
      <c r="B15" s="11" t="s">
        <v>91</v>
      </c>
      <c r="C15" s="93" t="str">
        <f>HYPERLINK("#'"&amp;Hyperlink!$B$3&amp;"'!"&amp;Hyperlink!$A15, "3Hr+ LDV: " &amp; B15)</f>
        <v>3Hr+ LDV: Part Of Larger Group</v>
      </c>
      <c r="D15" s="93" t="str">
        <f>HYPERLINK("#'"&amp;Hyperlink!$B$4&amp;"'!"&amp;Hyperlink!$A15, "TDV: "&amp; B15)</f>
        <v>TDV: Part Of Larger Group</v>
      </c>
      <c r="E15" s="93" t="str">
        <f>HYPERLINK("#'"&amp;Hyperlink!$B$5&amp;"'!"&amp;Hyperlink!$A15, "TDV (ACT): " &amp; B15)</f>
        <v>TDV (ACT): Part Of Larger Group</v>
      </c>
      <c r="F15" s="93"/>
    </row>
    <row r="16" spans="1:6">
      <c r="A16">
        <v>149</v>
      </c>
      <c r="B16" s="11" t="s">
        <v>92</v>
      </c>
      <c r="C16" s="93" t="str">
        <f>HYPERLINK("#'"&amp;Hyperlink!$B$3&amp;"'!"&amp;Hyperlink!$A16, "3Hr+ LDV: " &amp; B16)</f>
        <v xml:space="preserve">3Hr+ LDV: Spend Breakdown </v>
      </c>
      <c r="D16" s="93" t="str">
        <f>HYPERLINK("#'"&amp;Hyperlink!$B$4&amp;"'!"&amp;Hyperlink!$A16, "TDV: "&amp; B16)</f>
        <v xml:space="preserve">TDV: Spend Breakdown </v>
      </c>
      <c r="E16" s="93" t="str">
        <f>HYPERLINK("#'"&amp;Hyperlink!$B$5&amp;"'!"&amp;Hyperlink!$A16, "TDV (ACT): " &amp; B16)</f>
        <v xml:space="preserve">TDV (ACT): Spend Breakdown </v>
      </c>
      <c r="F16" s="93"/>
    </row>
    <row r="17" spans="1:6">
      <c r="A17">
        <v>171</v>
      </c>
      <c r="B17" s="11" t="s">
        <v>93</v>
      </c>
      <c r="C17" s="93" t="str">
        <f>HYPERLINK("#'"&amp;Hyperlink!$B$3&amp;"'!"&amp;Hyperlink!$A17, "3Hr+ LDV: " &amp; B17)</f>
        <v xml:space="preserve">3Hr+ LDV: Use Of Travel Card </v>
      </c>
      <c r="D17" s="93" t="str">
        <f>HYPERLINK("#'"&amp;Hyperlink!$B$4&amp;"'!"&amp;Hyperlink!$A17, "TDV: "&amp; B17)</f>
        <v xml:space="preserve">TDV: Use Of Travel Card </v>
      </c>
      <c r="E17" s="93" t="str">
        <f>HYPERLINK("#'"&amp;Hyperlink!$B$5&amp;"'!"&amp;Hyperlink!$A17, "TDV (ACT): " &amp; B17)</f>
        <v xml:space="preserve">TDV (ACT): Use Of Travel Card </v>
      </c>
      <c r="F17" s="93"/>
    </row>
    <row r="18" spans="1:6">
      <c r="B18" s="11" t="s">
        <v>94</v>
      </c>
      <c r="C18" s="93" t="str">
        <f>HYPERLINK("#'"&amp;Hyperlink!$B$3&amp;"'!"&amp;Hyperlink!$A18, "3Hr+ LDV: " &amp; B18)</f>
        <v>3Hr+ LDV: Physical Of Mental Condition Or Illness In Visit Party</v>
      </c>
      <c r="D18" s="93" t="str">
        <f>HYPERLINK("#'"&amp;Hyperlink!$B$4&amp;"'!"&amp;Hyperlink!$A18, "TDV: "&amp; B18)</f>
        <v>TDV: Physical Of Mental Condition Or Illness In Visit Party</v>
      </c>
      <c r="E18" s="93" t="str">
        <f>HYPERLINK("#'"&amp;Hyperlink!$B$5&amp;"'!"&amp;Hyperlink!$A18, "TDV (ACT): " &amp; B18)</f>
        <v>TDV (ACT): Physical Of Mental Condition Or Illness In Visit Party</v>
      </c>
      <c r="F18" s="93"/>
    </row>
    <row r="19" spans="1:6">
      <c r="B19" s="11" t="s">
        <v>95</v>
      </c>
      <c r="C19" s="93" t="str">
        <f>HYPERLINK("#'"&amp;Hyperlink!$B$3&amp;"'!"&amp;Hyperlink!$A19, "3Hr+ LDV: " &amp; B19)</f>
        <v xml:space="preserve">3Hr+ LDV: Health Impairment In Visit Party </v>
      </c>
      <c r="D19" s="93" t="str">
        <f>HYPERLINK("#'"&amp;Hyperlink!$B$4&amp;"'!"&amp;Hyperlink!$A19, "TDV: "&amp; B19)</f>
        <v xml:space="preserve">TDV: Health Impairment In Visit Party </v>
      </c>
      <c r="E19" s="93" t="str">
        <f>HYPERLINK("#'"&amp;Hyperlink!$B$5&amp;"'!"&amp;Hyperlink!$A19, "TDV (ACT): " &amp; B19)</f>
        <v xml:space="preserve">TDV (ACT): Health Impairment In Visit Party </v>
      </c>
      <c r="F19" s="93"/>
    </row>
    <row r="20" spans="1:6">
      <c r="A20">
        <v>175</v>
      </c>
      <c r="B20" s="11" t="s">
        <v>96</v>
      </c>
      <c r="C20" s="93" t="str">
        <f>HYPERLINK("#'"&amp;Hyperlink!$B$3&amp;"'!"&amp;Hyperlink!$A20, "3Hr+ LDV: " &amp; B20)</f>
        <v>3Hr+ LDV: Age</v>
      </c>
      <c r="D20" s="93" t="str">
        <f>HYPERLINK("#'"&amp;Hyperlink!$B$4&amp;"'!"&amp;Hyperlink!$A20, "TDV: "&amp; B20)</f>
        <v>TDV: Age</v>
      </c>
      <c r="E20" s="93" t="str">
        <f>HYPERLINK("#'"&amp;Hyperlink!$B$5&amp;"'!"&amp;Hyperlink!$A20, "TDV (ACT): " &amp; B20)</f>
        <v>TDV (ACT): Age</v>
      </c>
      <c r="F20" s="93"/>
    </row>
    <row r="21" spans="1:6">
      <c r="A21">
        <v>179</v>
      </c>
      <c r="B21" s="11" t="s">
        <v>97</v>
      </c>
      <c r="C21" s="93" t="str">
        <f>HYPERLINK("#'"&amp;Hyperlink!$B$3&amp;"'!"&amp;Hyperlink!$A21, "3Hr+ LDV: " &amp; B21)</f>
        <v>3Hr+ LDV: Gender</v>
      </c>
      <c r="D21" s="93" t="str">
        <f>HYPERLINK("#'"&amp;Hyperlink!$B$4&amp;"'!"&amp;Hyperlink!$A21, "TDV: "&amp; B21)</f>
        <v>TDV: Gender</v>
      </c>
      <c r="E21" s="93" t="str">
        <f>HYPERLINK("#'"&amp;Hyperlink!$B$5&amp;"'!"&amp;Hyperlink!$A21, "TDV (ACT): " &amp; B21)</f>
        <v>TDV (ACT): Gender</v>
      </c>
      <c r="F21" s="93"/>
    </row>
    <row r="22" spans="1:6">
      <c r="A22">
        <v>193</v>
      </c>
      <c r="B22" s="11" t="s">
        <v>98</v>
      </c>
      <c r="C22" s="93" t="str">
        <f>HYPERLINK("#'"&amp;Hyperlink!$B$3&amp;"'!"&amp;Hyperlink!$A22, "3Hr+ LDV: " &amp; B22)</f>
        <v>3Hr+ LDV: Employment Status</v>
      </c>
      <c r="D22" s="93" t="str">
        <f>HYPERLINK("#'"&amp;Hyperlink!$B$4&amp;"'!"&amp;Hyperlink!$A22, "TDV: "&amp; B22)</f>
        <v>TDV: Employment Status</v>
      </c>
      <c r="E22" s="93" t="str">
        <f>HYPERLINK("#'"&amp;Hyperlink!$B$5&amp;"'!"&amp;Hyperlink!$A22, "TDV (ACT): " &amp; B22)</f>
        <v>TDV (ACT): Employment Status</v>
      </c>
      <c r="F22" s="93"/>
    </row>
    <row r="23" spans="1:6">
      <c r="B23" s="11" t="s">
        <v>99</v>
      </c>
      <c r="C23" s="93" t="str">
        <f>HYPERLINK("#'"&amp;Hyperlink!$B$3&amp;"'!"&amp;Hyperlink!$A23, "3Hr+ LDV: " &amp; B23)</f>
        <v>3Hr+ LDV: Relationship Status</v>
      </c>
      <c r="D23" s="93" t="str">
        <f>HYPERLINK("#'"&amp;Hyperlink!$B$4&amp;"'!"&amp;Hyperlink!$A23, "TDV: "&amp; B23)</f>
        <v>TDV: Relationship Status</v>
      </c>
      <c r="E23" s="93" t="str">
        <f>HYPERLINK("#'"&amp;Hyperlink!$B$5&amp;"'!"&amp;Hyperlink!$A23, "TDV (ACT): " &amp; B23)</f>
        <v>TDV (ACT): Relationship Status</v>
      </c>
      <c r="F23" s="93"/>
    </row>
    <row r="24" spans="1:6">
      <c r="A24">
        <v>200</v>
      </c>
      <c r="B24" s="11" t="s">
        <v>100</v>
      </c>
      <c r="C24" s="93" t="str">
        <f>HYPERLINK("#'"&amp;Hyperlink!$B$3&amp;"'!"&amp;Hyperlink!$A24, "3Hr+ LDV: " &amp; B24)</f>
        <v>3Hr+ LDV: Level Of Education</v>
      </c>
      <c r="D24" s="93" t="str">
        <f>HYPERLINK("#'"&amp;Hyperlink!$B$4&amp;"'!"&amp;Hyperlink!$A24, "TDV: "&amp; B24)</f>
        <v>TDV: Level Of Education</v>
      </c>
      <c r="E24" s="93" t="str">
        <f>HYPERLINK("#'"&amp;Hyperlink!$B$5&amp;"'!"&amp;Hyperlink!$A24, "TDV (ACT): " &amp; B24)</f>
        <v>TDV (ACT): Level Of Education</v>
      </c>
      <c r="F24" s="93"/>
    </row>
    <row r="25" spans="1:6">
      <c r="A25">
        <v>204</v>
      </c>
      <c r="B25" s="11" t="s">
        <v>101</v>
      </c>
      <c r="C25" s="93" t="str">
        <f>HYPERLINK("#'"&amp;Hyperlink!$B$3&amp;"'!"&amp;Hyperlink!$A25, "3Hr+ LDV: " &amp; B25)</f>
        <v>3Hr+ LDV: Sexual Orientation</v>
      </c>
      <c r="D25" s="93" t="str">
        <f>HYPERLINK("#'"&amp;Hyperlink!$B$4&amp;"'!"&amp;Hyperlink!$A25, "TDV: "&amp; B25)</f>
        <v>TDV: Sexual Orientation</v>
      </c>
      <c r="E25" s="93" t="str">
        <f>HYPERLINK("#'"&amp;Hyperlink!$B$5&amp;"'!"&amp;Hyperlink!$A25, "TDV (ACT): " &amp; B25)</f>
        <v>TDV (ACT): Sexual Orientation</v>
      </c>
      <c r="F25" s="93"/>
    </row>
    <row r="26" spans="1:6">
      <c r="A26">
        <v>211</v>
      </c>
      <c r="B26" s="11" t="s">
        <v>102</v>
      </c>
      <c r="C26" s="93" t="str">
        <f>HYPERLINK("#'"&amp;Hyperlink!$B$3&amp;"'!"&amp;Hyperlink!$A26, "3Hr+ LDV: " &amp; B26)</f>
        <v>3Hr+ LDV: Children In Household</v>
      </c>
      <c r="D26" s="93" t="str">
        <f>HYPERLINK("#'"&amp;Hyperlink!$B$4&amp;"'!"&amp;Hyperlink!$A26, "TDV: "&amp; B26)</f>
        <v>TDV: Children In Household</v>
      </c>
      <c r="E26" s="93" t="str">
        <f>HYPERLINK("#'"&amp;Hyperlink!$B$5&amp;"'!"&amp;Hyperlink!$A26, "TDV (ACT): " &amp; B26)</f>
        <v>TDV (ACT): Children In Household</v>
      </c>
      <c r="F26" s="93"/>
    </row>
    <row r="27" spans="1:6">
      <c r="A27">
        <v>215</v>
      </c>
      <c r="B27" s="11" t="s">
        <v>103</v>
      </c>
      <c r="C27" s="93" t="str">
        <f>HYPERLINK("#'"&amp;Hyperlink!$B$3&amp;"'!"&amp;Hyperlink!$A27, "3Hr+ LDV: " &amp; B27)</f>
        <v>3Hr+ LDV: Ethnicity Of Respondent</v>
      </c>
      <c r="D27" s="93" t="str">
        <f>HYPERLINK("#'"&amp;Hyperlink!$B$4&amp;"'!"&amp;Hyperlink!$A27, "TDV: "&amp; B27)</f>
        <v>TDV: Ethnicity Of Respondent</v>
      </c>
      <c r="E27" s="93" t="str">
        <f>HYPERLINK("#'"&amp;Hyperlink!$B$5&amp;"'!"&amp;Hyperlink!$A27, "TDV (ACT): " &amp; B27)</f>
        <v>TDV (ACT): Ethnicity Of Respondent</v>
      </c>
      <c r="F27" s="93"/>
    </row>
    <row r="28" spans="1:6">
      <c r="A28">
        <v>219</v>
      </c>
      <c r="B28" s="11" t="s">
        <v>104</v>
      </c>
      <c r="C28" s="93" t="str">
        <f>HYPERLINK("#'"&amp;Hyperlink!$B$3&amp;"'!"&amp;Hyperlink!$A28, "3Hr+ LDV: " &amp; B28)</f>
        <v>3Hr+ LDV: Lifestage</v>
      </c>
      <c r="D28" s="93" t="str">
        <f>HYPERLINK("#'"&amp;Hyperlink!$B$4&amp;"'!"&amp;Hyperlink!$A28, "TDV: "&amp; B28)</f>
        <v>TDV: Lifestage</v>
      </c>
      <c r="E28" s="93" t="str">
        <f>HYPERLINK("#'"&amp;Hyperlink!$B$5&amp;"'!"&amp;Hyperlink!$A28, "TDV (ACT): " &amp; B28)</f>
        <v>TDV (ACT): Lifestage</v>
      </c>
      <c r="F28" s="93"/>
    </row>
    <row r="29" spans="1:6">
      <c r="A29">
        <v>223</v>
      </c>
      <c r="B29" s="11" t="s">
        <v>105</v>
      </c>
      <c r="C29" s="93" t="str">
        <f>HYPERLINK("#'"&amp;Hyperlink!$B$3&amp;"'!"&amp;Hyperlink!$A29, "3Hr+ LDV: " &amp; B29)</f>
        <v xml:space="preserve">3Hr+ LDV: Caring Responsibility </v>
      </c>
      <c r="D29" s="93" t="str">
        <f>HYPERLINK("#'"&amp;Hyperlink!$B$4&amp;"'!"&amp;Hyperlink!$A29, "TDV: "&amp; B29)</f>
        <v xml:space="preserve">TDV: Caring Responsibility </v>
      </c>
      <c r="E29" s="93" t="str">
        <f>HYPERLINK("#'"&amp;Hyperlink!$B$5&amp;"'!"&amp;Hyperlink!$A29, "TDV (ACT): " &amp; B29)</f>
        <v xml:space="preserve">TDV (ACT): Caring Responsibility </v>
      </c>
      <c r="F29" s="93"/>
    </row>
    <row r="30" spans="1:6">
      <c r="A30">
        <v>226</v>
      </c>
      <c r="B30" s="11" t="s">
        <v>106</v>
      </c>
      <c r="C30" s="93" t="str">
        <f>HYPERLINK("#'"&amp;Hyperlink!$B$3&amp;"'!"&amp;Hyperlink!$A30, "3Hr+ LDV: " &amp; B30)</f>
        <v>3Hr+ LDV: Car Ownership</v>
      </c>
      <c r="D30" s="93" t="str">
        <f>HYPERLINK("#'"&amp;Hyperlink!$B$4&amp;"'!"&amp;Hyperlink!$A30, "TDV: "&amp; B30)</f>
        <v>TDV: Car Ownership</v>
      </c>
      <c r="E30" s="93" t="str">
        <f>HYPERLINK("#'"&amp;Hyperlink!$B$5&amp;"'!"&amp;Hyperlink!$A30, "TDV (ACT): " &amp; B30)</f>
        <v>TDV (ACT): Car Ownership</v>
      </c>
      <c r="F30" s="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EC03-457B-4960-9379-4FAD463E2F97}">
  <dimension ref="A1:L248"/>
  <sheetViews>
    <sheetView zoomScale="70" zoomScaleNormal="70" workbookViewId="0">
      <pane ySplit="6" topLeftCell="A7" activePane="bottomLeft" state="frozen"/>
      <selection pane="bottomLeft" activeCell="A235" sqref="A235"/>
    </sheetView>
  </sheetViews>
  <sheetFormatPr defaultRowHeight="14.45"/>
  <cols>
    <col min="1" max="1" width="120.5703125" style="1" customWidth="1"/>
    <col min="2" max="2" width="20.5703125" style="5" customWidth="1"/>
    <col min="3" max="3" width="20.5703125" style="3" customWidth="1"/>
    <col min="4" max="4" width="21.5703125" style="3" customWidth="1"/>
    <col min="5" max="5" width="20.5703125" style="3" customWidth="1"/>
    <col min="6" max="6" width="20.5703125" style="4" customWidth="1"/>
    <col min="7" max="11" width="8.85546875" style="8"/>
  </cols>
  <sheetData>
    <row r="1" spans="1:12" ht="26.1" customHeight="1">
      <c r="A1" s="9" t="s">
        <v>107</v>
      </c>
      <c r="B1" s="15"/>
      <c r="C1" s="15"/>
      <c r="D1" s="15"/>
      <c r="E1" s="16"/>
      <c r="F1" s="15"/>
      <c r="G1"/>
      <c r="H1"/>
      <c r="I1"/>
      <c r="J1"/>
      <c r="K1"/>
    </row>
    <row r="2" spans="1:12" ht="15.6" customHeight="1">
      <c r="A2" s="6" t="s">
        <v>108</v>
      </c>
      <c r="B2" s="17"/>
      <c r="C2" s="17"/>
      <c r="D2" s="17"/>
      <c r="E2" s="17"/>
      <c r="F2" s="17"/>
      <c r="G2"/>
      <c r="H2"/>
      <c r="I2"/>
      <c r="J2"/>
      <c r="K2"/>
    </row>
    <row r="3" spans="1:12" ht="15.6" customHeight="1">
      <c r="A3" s="6" t="s">
        <v>109</v>
      </c>
      <c r="B3" s="17"/>
      <c r="C3" s="17"/>
      <c r="D3" s="17"/>
      <c r="E3" s="17"/>
      <c r="F3" s="17"/>
      <c r="G3"/>
      <c r="H3"/>
      <c r="I3"/>
      <c r="J3"/>
      <c r="K3"/>
    </row>
    <row r="4" spans="1:12" ht="15.6" customHeight="1">
      <c r="A4" s="6" t="s">
        <v>110</v>
      </c>
      <c r="B4" s="17"/>
      <c r="C4" s="17"/>
      <c r="D4" s="17"/>
      <c r="E4" s="17"/>
      <c r="F4" s="17"/>
      <c r="G4"/>
      <c r="H4"/>
      <c r="I4"/>
      <c r="J4"/>
      <c r="K4"/>
    </row>
    <row r="5" spans="1:12" ht="27" customHeight="1">
      <c r="A5" s="9" t="s">
        <v>111</v>
      </c>
      <c r="B5" s="18" t="s">
        <v>112</v>
      </c>
      <c r="C5" s="19" t="s">
        <v>113</v>
      </c>
      <c r="D5" s="19" t="s">
        <v>114</v>
      </c>
      <c r="E5" s="19" t="s">
        <v>115</v>
      </c>
      <c r="F5" s="18" t="s">
        <v>116</v>
      </c>
      <c r="L5" s="8"/>
    </row>
    <row r="6" spans="1:12" ht="15.6">
      <c r="A6" s="20" t="s">
        <v>117</v>
      </c>
      <c r="B6" s="21">
        <v>2675.5755358588099</v>
      </c>
      <c r="C6" s="22">
        <v>1</v>
      </c>
      <c r="D6" s="23">
        <v>115152.775210764</v>
      </c>
      <c r="E6" s="22">
        <v>1</v>
      </c>
      <c r="F6" s="24">
        <v>26832</v>
      </c>
    </row>
    <row r="7" spans="1:12" ht="15.6">
      <c r="A7" s="25" t="s">
        <v>79</v>
      </c>
      <c r="B7" s="26" t="s">
        <v>118</v>
      </c>
      <c r="C7" s="27"/>
      <c r="D7" s="27"/>
      <c r="E7" s="27"/>
      <c r="F7" s="28" t="s">
        <v>118</v>
      </c>
    </row>
    <row r="8" spans="1:12" ht="15.6">
      <c r="A8" s="29" t="s">
        <v>119</v>
      </c>
      <c r="B8" s="30">
        <v>179.509054613915</v>
      </c>
      <c r="C8" s="31">
        <v>6.7091753608928079E-2</v>
      </c>
      <c r="D8" s="32">
        <v>7165.2646256857397</v>
      </c>
      <c r="E8" s="31">
        <v>6.2223985592801942E-2</v>
      </c>
      <c r="F8" s="33">
        <v>2222</v>
      </c>
    </row>
    <row r="9" spans="1:12" ht="15.6">
      <c r="A9" s="29" t="s">
        <v>120</v>
      </c>
      <c r="B9" s="30">
        <v>232.63859071482398</v>
      </c>
      <c r="C9" s="31">
        <v>8.6948990075943172E-2</v>
      </c>
      <c r="D9" s="34">
        <v>9661.9232885197998</v>
      </c>
      <c r="E9" s="31">
        <v>8.3905257783284795E-2</v>
      </c>
      <c r="F9" s="33">
        <v>1891</v>
      </c>
    </row>
    <row r="10" spans="1:12" ht="15.6">
      <c r="A10" s="29" t="s">
        <v>121</v>
      </c>
      <c r="B10" s="30">
        <v>222.83650220737201</v>
      </c>
      <c r="C10" s="31">
        <v>8.3285446148260445E-2</v>
      </c>
      <c r="D10" s="34">
        <v>9327.0480360001911</v>
      </c>
      <c r="E10" s="31">
        <v>8.0997162412533311E-2</v>
      </c>
      <c r="F10" s="35">
        <v>2349</v>
      </c>
    </row>
    <row r="11" spans="1:12" ht="15.6">
      <c r="A11" s="29" t="s">
        <v>122</v>
      </c>
      <c r="B11" s="30">
        <v>177.56057356283199</v>
      </c>
      <c r="C11" s="31">
        <v>6.6363506162736063E-2</v>
      </c>
      <c r="D11" s="34">
        <v>6694.4374105754405</v>
      </c>
      <c r="E11" s="31">
        <v>5.813526767655073E-2</v>
      </c>
      <c r="F11" s="35">
        <v>1799</v>
      </c>
    </row>
    <row r="12" spans="1:12" ht="15.6">
      <c r="A12" s="29" t="s">
        <v>123</v>
      </c>
      <c r="B12" s="30">
        <v>249.50211568639298</v>
      </c>
      <c r="C12" s="36">
        <v>9.3251755498021269E-2</v>
      </c>
      <c r="D12" s="34">
        <v>10585.254776948999</v>
      </c>
      <c r="E12" s="36">
        <v>9.1923575072982988E-2</v>
      </c>
      <c r="F12" s="35">
        <v>2630</v>
      </c>
    </row>
    <row r="13" spans="1:12" ht="15.6">
      <c r="A13" s="29" t="s">
        <v>124</v>
      </c>
      <c r="B13" s="30">
        <v>232.79365127792198</v>
      </c>
      <c r="C13" s="31">
        <v>8.7006944172555223E-2</v>
      </c>
      <c r="D13" s="34">
        <v>9263.6765421850287</v>
      </c>
      <c r="E13" s="31">
        <v>8.0446837040876629E-2</v>
      </c>
      <c r="F13" s="35">
        <v>2316</v>
      </c>
    </row>
    <row r="14" spans="1:12" ht="15.6">
      <c r="A14" s="29" t="s">
        <v>125</v>
      </c>
      <c r="B14" s="30">
        <v>217.016034465552</v>
      </c>
      <c r="C14" s="31">
        <v>8.1110038403716347E-2</v>
      </c>
      <c r="D14" s="34">
        <v>8778.5032732374493</v>
      </c>
      <c r="E14" s="31">
        <v>7.6233536336142702E-2</v>
      </c>
      <c r="F14" s="35">
        <v>1931</v>
      </c>
    </row>
    <row r="15" spans="1:12" ht="15.6">
      <c r="A15" s="29" t="s">
        <v>126</v>
      </c>
      <c r="B15" s="30">
        <v>276.93816886286498</v>
      </c>
      <c r="C15" s="31">
        <v>0.10350601773385291</v>
      </c>
      <c r="D15" s="34">
        <v>12059.594050949599</v>
      </c>
      <c r="E15" s="31">
        <v>0.10472690761361972</v>
      </c>
      <c r="F15" s="35">
        <v>2826</v>
      </c>
    </row>
    <row r="16" spans="1:12" ht="15.6">
      <c r="A16" s="29" t="s">
        <v>127</v>
      </c>
      <c r="B16" s="30">
        <v>225.12167260006999</v>
      </c>
      <c r="C16" s="36">
        <v>8.4139531694368747E-2</v>
      </c>
      <c r="D16" s="34">
        <v>9644.4222201437206</v>
      </c>
      <c r="E16" s="36">
        <v>8.3753276484145045E-2</v>
      </c>
      <c r="F16" s="35">
        <v>2603</v>
      </c>
    </row>
    <row r="17" spans="1:6" ht="15.6">
      <c r="A17" s="29" t="s">
        <v>128</v>
      </c>
      <c r="B17" s="30">
        <v>220.37595760811899</v>
      </c>
      <c r="C17" s="31">
        <v>8.2365814253635872E-2</v>
      </c>
      <c r="D17" s="34">
        <v>11263.1306032498</v>
      </c>
      <c r="E17" s="31">
        <v>9.7810327042790801E-2</v>
      </c>
      <c r="F17" s="35">
        <v>2567</v>
      </c>
    </row>
    <row r="18" spans="1:6" ht="15.6">
      <c r="A18" s="29" t="s">
        <v>129</v>
      </c>
      <c r="B18" s="30">
        <v>202.784580004491</v>
      </c>
      <c r="C18" s="31">
        <v>7.5791012919170286E-2</v>
      </c>
      <c r="D18" s="34">
        <v>8580.5080617648691</v>
      </c>
      <c r="E18" s="31">
        <v>7.4514123051398234E-2</v>
      </c>
      <c r="F18" s="35">
        <v>1948</v>
      </c>
    </row>
    <row r="19" spans="1:6" ht="15.6">
      <c r="A19" s="29" t="s">
        <v>130</v>
      </c>
      <c r="B19" s="30">
        <v>238.498634254477</v>
      </c>
      <c r="C19" s="31">
        <v>8.9139189328819826E-2</v>
      </c>
      <c r="D19" s="34">
        <v>12129.012321503598</v>
      </c>
      <c r="E19" s="31">
        <v>0.10532974389287518</v>
      </c>
      <c r="F19" s="35">
        <v>1750</v>
      </c>
    </row>
    <row r="20" spans="1:6" ht="15.6">
      <c r="A20" s="25" t="s">
        <v>80</v>
      </c>
      <c r="B20" s="37" t="s">
        <v>118</v>
      </c>
      <c r="C20" s="27"/>
      <c r="D20" s="27"/>
      <c r="E20" s="27"/>
      <c r="F20" s="28" t="s">
        <v>118</v>
      </c>
    </row>
    <row r="21" spans="1:6" ht="15.6">
      <c r="A21" s="29" t="s">
        <v>131</v>
      </c>
      <c r="B21" s="30">
        <v>634.98414753611507</v>
      </c>
      <c r="C21" s="31">
        <v>0.23732618983313322</v>
      </c>
      <c r="D21" s="38">
        <v>26154.235950205799</v>
      </c>
      <c r="E21" s="31">
        <v>0.22712640578862064</v>
      </c>
      <c r="F21" s="39">
        <v>6462</v>
      </c>
    </row>
    <row r="22" spans="1:6" ht="15.6">
      <c r="A22" s="29" t="s">
        <v>132</v>
      </c>
      <c r="B22" s="30">
        <v>659.85634052714499</v>
      </c>
      <c r="C22" s="31">
        <v>0.24662220583331182</v>
      </c>
      <c r="D22" s="38">
        <v>26543.368729709498</v>
      </c>
      <c r="E22" s="31">
        <v>0.23050567979041062</v>
      </c>
      <c r="F22" s="39">
        <v>6745</v>
      </c>
    </row>
    <row r="23" spans="1:6" ht="15.6">
      <c r="A23" s="29" t="s">
        <v>133</v>
      </c>
      <c r="B23" s="30">
        <v>719.07587592849006</v>
      </c>
      <c r="C23" s="31">
        <v>0.26875558783193915</v>
      </c>
      <c r="D23" s="38">
        <v>30482.519544330797</v>
      </c>
      <c r="E23" s="31">
        <v>0.26471372043390767</v>
      </c>
      <c r="F23" s="39">
        <v>7360</v>
      </c>
    </row>
    <row r="24" spans="1:6" ht="15.6">
      <c r="A24" s="29" t="s">
        <v>134</v>
      </c>
      <c r="B24" s="30">
        <v>661.65917186708793</v>
      </c>
      <c r="C24" s="31">
        <v>0.24729601650162633</v>
      </c>
      <c r="D24" s="38">
        <v>31972.650986518198</v>
      </c>
      <c r="E24" s="31">
        <v>0.27765419398706365</v>
      </c>
      <c r="F24" s="39">
        <v>6265</v>
      </c>
    </row>
    <row r="25" spans="1:6" ht="15.6">
      <c r="A25" s="25" t="s">
        <v>135</v>
      </c>
      <c r="B25" s="37" t="s">
        <v>118</v>
      </c>
      <c r="C25" s="27"/>
      <c r="D25" s="27"/>
      <c r="E25" s="27"/>
      <c r="F25" s="28" t="s">
        <v>118</v>
      </c>
    </row>
    <row r="26" spans="1:6" ht="15.6">
      <c r="A26" s="67" t="s">
        <v>136</v>
      </c>
      <c r="B26" s="68">
        <v>2288.45142528413</v>
      </c>
      <c r="C26" s="69">
        <v>0.8553118365053296</v>
      </c>
      <c r="D26" s="70">
        <v>100581.91727697098</v>
      </c>
      <c r="E26" s="69">
        <v>0.87346498677844286</v>
      </c>
      <c r="F26" s="71">
        <v>20134</v>
      </c>
    </row>
    <row r="27" spans="1:6" ht="15.6">
      <c r="A27" s="29" t="s">
        <v>137</v>
      </c>
      <c r="B27" s="30">
        <v>248.76396768487999</v>
      </c>
      <c r="C27" s="31">
        <v>9.2975871677280594E-2</v>
      </c>
      <c r="D27" s="38">
        <v>8107.3987303799395</v>
      </c>
      <c r="E27" s="31">
        <v>7.0405586973835213E-2</v>
      </c>
      <c r="F27" s="39">
        <v>2212</v>
      </c>
    </row>
    <row r="28" spans="1:6" ht="15.6">
      <c r="A28" s="29" t="s">
        <v>138</v>
      </c>
      <c r="B28" s="30">
        <v>186.685233254134</v>
      </c>
      <c r="C28" s="31">
        <v>6.9773860147892081E-2</v>
      </c>
      <c r="D28" s="38">
        <v>6471.5756182875402</v>
      </c>
      <c r="E28" s="31">
        <v>5.6199910131932318E-2</v>
      </c>
      <c r="F28" s="39">
        <v>1681</v>
      </c>
    </row>
    <row r="29" spans="1:6" ht="15.6">
      <c r="A29" s="29" t="s">
        <v>139</v>
      </c>
      <c r="B29" s="30">
        <v>411.83297550932599</v>
      </c>
      <c r="C29" s="31">
        <v>0.1539231354113631</v>
      </c>
      <c r="D29" s="38">
        <v>23704.648179061001</v>
      </c>
      <c r="E29" s="31">
        <v>0.20585390265822434</v>
      </c>
      <c r="F29" s="39">
        <v>3594</v>
      </c>
    </row>
    <row r="30" spans="1:6" ht="15.6">
      <c r="A30" s="29" t="s">
        <v>140</v>
      </c>
      <c r="B30" s="30">
        <v>333.04014027288196</v>
      </c>
      <c r="C30" s="36">
        <v>0.12447420594536954</v>
      </c>
      <c r="D30" s="38">
        <v>13575.847565795</v>
      </c>
      <c r="E30" s="36">
        <v>0.11789422826281991</v>
      </c>
      <c r="F30" s="39">
        <v>2909</v>
      </c>
    </row>
    <row r="31" spans="1:6" ht="15.6">
      <c r="A31" s="29" t="s">
        <v>141</v>
      </c>
      <c r="B31" s="30">
        <v>94.4756109439016</v>
      </c>
      <c r="C31" s="31">
        <v>3.5310388242721279E-2</v>
      </c>
      <c r="D31" s="38">
        <v>3774.3679672995299</v>
      </c>
      <c r="E31" s="31">
        <v>3.277704736504447E-2</v>
      </c>
      <c r="F31" s="39">
        <v>757</v>
      </c>
    </row>
    <row r="32" spans="1:6" ht="15.6">
      <c r="A32" s="29" t="s">
        <v>142</v>
      </c>
      <c r="B32" s="30">
        <v>389.569254401264</v>
      </c>
      <c r="C32" s="31">
        <v>0.14560203932953794</v>
      </c>
      <c r="D32" s="38">
        <v>14981.337845689799</v>
      </c>
      <c r="E32" s="31">
        <v>0.13009966818662835</v>
      </c>
      <c r="F32" s="39">
        <v>3200</v>
      </c>
    </row>
    <row r="33" spans="1:6" ht="15.6">
      <c r="A33" s="29" t="s">
        <v>143</v>
      </c>
      <c r="B33" s="30">
        <v>244.40868618459098</v>
      </c>
      <c r="C33" s="31">
        <v>9.1348079285730327E-2</v>
      </c>
      <c r="D33" s="38">
        <v>8956.88454071862</v>
      </c>
      <c r="E33" s="31">
        <v>7.7782619865868138E-2</v>
      </c>
      <c r="F33" s="39">
        <v>2242</v>
      </c>
    </row>
    <row r="34" spans="1:6" ht="15.6">
      <c r="A34" s="29" t="s">
        <v>144</v>
      </c>
      <c r="B34" s="30">
        <v>231.28977245138799</v>
      </c>
      <c r="C34" s="31">
        <v>8.6444867413226767E-2</v>
      </c>
      <c r="D34" s="38">
        <v>10610.5801146253</v>
      </c>
      <c r="E34" s="31">
        <v>9.2143503230423821E-2</v>
      </c>
      <c r="F34" s="39">
        <v>2155</v>
      </c>
    </row>
    <row r="35" spans="1:6" ht="15.6">
      <c r="A35" s="29" t="s">
        <v>145</v>
      </c>
      <c r="B35" s="30">
        <v>242.40343201729198</v>
      </c>
      <c r="C35" s="36">
        <v>9.0598612810041626E-2</v>
      </c>
      <c r="D35" s="38">
        <v>9776.5837292485812</v>
      </c>
      <c r="E35" s="36">
        <v>8.4900982293778945E-2</v>
      </c>
      <c r="F35" s="39">
        <v>2125</v>
      </c>
    </row>
    <row r="36" spans="1:6" ht="15.6">
      <c r="A36" s="29" t="s">
        <v>146</v>
      </c>
      <c r="B36" s="30">
        <v>8.4289016895406004</v>
      </c>
      <c r="C36" s="31">
        <v>3.1503134845471967E-3</v>
      </c>
      <c r="D36" s="38">
        <v>622.69298586554498</v>
      </c>
      <c r="E36" s="31">
        <v>5.4075378098863069E-3</v>
      </c>
      <c r="F36" s="39">
        <v>69</v>
      </c>
    </row>
    <row r="37" spans="1:6" ht="15.6">
      <c r="A37" s="29" t="s">
        <v>147</v>
      </c>
      <c r="B37" s="30">
        <v>1910.1297816737006</v>
      </c>
      <c r="C37" s="31">
        <v>0.7139136070253328</v>
      </c>
      <c r="D37" s="38">
        <v>76877.269097909826</v>
      </c>
      <c r="E37" s="31">
        <v>0.66761108412021719</v>
      </c>
      <c r="F37" s="39">
        <v>16805</v>
      </c>
    </row>
    <row r="38" spans="1:6" ht="15.6">
      <c r="A38" s="67" t="s">
        <v>148</v>
      </c>
      <c r="B38" s="68">
        <v>251.12089059358098</v>
      </c>
      <c r="C38" s="69">
        <v>9.3856774823954228E-2</v>
      </c>
      <c r="D38" s="70">
        <v>9075.5409283076497</v>
      </c>
      <c r="E38" s="69">
        <v>7.8813045640425919E-2</v>
      </c>
      <c r="F38" s="71">
        <v>3798</v>
      </c>
    </row>
    <row r="39" spans="1:6" ht="15.6">
      <c r="A39" s="29" t="s">
        <v>149</v>
      </c>
      <c r="B39" s="30">
        <v>85.802106189410992</v>
      </c>
      <c r="C39" s="31">
        <v>3.2068654029560079E-2</v>
      </c>
      <c r="D39" s="38">
        <v>3046.1036456418597</v>
      </c>
      <c r="E39" s="31">
        <v>2.6452715881719564E-2</v>
      </c>
      <c r="F39" s="39">
        <v>1295</v>
      </c>
    </row>
    <row r="40" spans="1:6" ht="15.6">
      <c r="A40" s="29" t="s">
        <v>150</v>
      </c>
      <c r="B40" s="30">
        <v>41.853238575403601</v>
      </c>
      <c r="C40" s="36">
        <v>1.5642704911326487E-2</v>
      </c>
      <c r="D40" s="38">
        <v>1510.07088766384</v>
      </c>
      <c r="E40" s="36">
        <v>1.3113630000666149E-2</v>
      </c>
      <c r="F40" s="39">
        <v>642</v>
      </c>
    </row>
    <row r="41" spans="1:6" ht="15.6">
      <c r="A41" s="29" t="s">
        <v>151</v>
      </c>
      <c r="B41" s="30">
        <v>10.529916127815399</v>
      </c>
      <c r="C41" s="31">
        <v>3.9355704919149265E-3</v>
      </c>
      <c r="D41" s="38">
        <v>475.29698608477497</v>
      </c>
      <c r="E41" s="31">
        <v>4.1275339236491642E-3</v>
      </c>
      <c r="F41" s="39">
        <v>135</v>
      </c>
    </row>
    <row r="42" spans="1:6" ht="15.6">
      <c r="A42" s="29" t="s">
        <v>152</v>
      </c>
      <c r="B42" s="30">
        <v>118.79977224192099</v>
      </c>
      <c r="C42" s="31">
        <v>4.4401576651353435E-2</v>
      </c>
      <c r="D42" s="38">
        <v>4042.9864935625801</v>
      </c>
      <c r="E42" s="31">
        <v>3.5109761672375735E-2</v>
      </c>
      <c r="F42" s="39">
        <v>1806</v>
      </c>
    </row>
    <row r="43" spans="1:6" ht="15.6">
      <c r="A43" s="67" t="s">
        <v>153</v>
      </c>
      <c r="B43" s="68">
        <v>158.67466011008099</v>
      </c>
      <c r="C43" s="69">
        <v>5.9304870291822798E-2</v>
      </c>
      <c r="D43" s="70">
        <v>5495.3170054857301</v>
      </c>
      <c r="E43" s="69">
        <v>4.7721967581134346E-2</v>
      </c>
      <c r="F43" s="71">
        <v>3141</v>
      </c>
    </row>
    <row r="44" spans="1:6" ht="15.6">
      <c r="A44" s="29" t="s">
        <v>154</v>
      </c>
      <c r="B44" s="30">
        <v>9.062904804822919</v>
      </c>
      <c r="C44" s="31">
        <v>3.3872730122395502E-3</v>
      </c>
      <c r="D44" s="38">
        <v>229.08631893999498</v>
      </c>
      <c r="E44" s="31">
        <v>1.9894120529939338E-3</v>
      </c>
      <c r="F44" s="39">
        <v>186</v>
      </c>
    </row>
    <row r="45" spans="1:6" ht="15.6">
      <c r="A45" s="29" t="s">
        <v>155</v>
      </c>
      <c r="B45" s="30">
        <v>32.636942310545599</v>
      </c>
      <c r="C45" s="36">
        <v>1.2198101632017557E-2</v>
      </c>
      <c r="D45" s="38">
        <v>1036.44737806072</v>
      </c>
      <c r="E45" s="36">
        <v>9.0006287400691085E-3</v>
      </c>
      <c r="F45" s="39">
        <v>560</v>
      </c>
    </row>
    <row r="46" spans="1:6" ht="15.6">
      <c r="A46" s="29" t="s">
        <v>156</v>
      </c>
      <c r="B46" s="30">
        <v>79.908886095410708</v>
      </c>
      <c r="C46" s="31">
        <v>2.9866054994317867E-2</v>
      </c>
      <c r="D46" s="38">
        <v>2905.4838582761695</v>
      </c>
      <c r="E46" s="31">
        <v>2.5231557406743047E-2</v>
      </c>
      <c r="F46" s="39">
        <v>1655</v>
      </c>
    </row>
    <row r="47" spans="1:6" ht="15.6">
      <c r="A47" s="29" t="s">
        <v>157</v>
      </c>
      <c r="B47" s="30">
        <v>38.191185219079998</v>
      </c>
      <c r="C47" s="31">
        <v>1.4274007482588728E-2</v>
      </c>
      <c r="D47" s="38">
        <v>1263.0686508217</v>
      </c>
      <c r="E47" s="31">
        <v>1.0968634047333265E-2</v>
      </c>
      <c r="F47" s="39">
        <v>760</v>
      </c>
    </row>
    <row r="48" spans="1:6" ht="15.6">
      <c r="A48" s="29" t="s">
        <v>158</v>
      </c>
      <c r="B48" s="30">
        <v>2.2762208430831898</v>
      </c>
      <c r="C48" s="31">
        <v>8.5074063975269733E-4</v>
      </c>
      <c r="D48" s="38">
        <v>61.230799387141893</v>
      </c>
      <c r="E48" s="31">
        <v>5.3173533399495786E-4</v>
      </c>
      <c r="F48" s="39">
        <v>43</v>
      </c>
    </row>
    <row r="49" spans="1:6" ht="15.6">
      <c r="A49" s="25" t="s">
        <v>82</v>
      </c>
      <c r="B49" s="37" t="s">
        <v>118</v>
      </c>
      <c r="C49" s="27"/>
      <c r="D49" s="27"/>
      <c r="E49" s="27"/>
      <c r="F49" s="28" t="s">
        <v>118</v>
      </c>
    </row>
    <row r="50" spans="1:6" ht="15.6">
      <c r="A50" s="40" t="s">
        <v>159</v>
      </c>
      <c r="B50" s="30">
        <v>158.38448041106997</v>
      </c>
      <c r="C50" s="31">
        <v>5.9196415234164378E-2</v>
      </c>
      <c r="D50" s="38">
        <v>6948.2614895419301</v>
      </c>
      <c r="E50" s="31">
        <v>6.0339505294809741E-2</v>
      </c>
      <c r="F50" s="39">
        <v>1440</v>
      </c>
    </row>
    <row r="51" spans="1:6" ht="15.6">
      <c r="A51" s="40" t="s">
        <v>160</v>
      </c>
      <c r="B51" s="30">
        <v>1246.24730310871</v>
      </c>
      <c r="C51" s="31">
        <v>0.46578662661777098</v>
      </c>
      <c r="D51" s="38">
        <v>66217.505471090801</v>
      </c>
      <c r="E51" s="31">
        <v>0.57504046558923982</v>
      </c>
      <c r="F51" s="39">
        <v>12776</v>
      </c>
    </row>
    <row r="52" spans="1:6" ht="15.6">
      <c r="A52" s="40" t="s">
        <v>161</v>
      </c>
      <c r="B52" s="30">
        <v>756.00784489113596</v>
      </c>
      <c r="C52" s="31">
        <v>0.28255896152394422</v>
      </c>
      <c r="D52" s="38">
        <v>25910.866783325298</v>
      </c>
      <c r="E52" s="31">
        <v>0.22501295983445183</v>
      </c>
      <c r="F52" s="39">
        <v>7527</v>
      </c>
    </row>
    <row r="53" spans="1:6" ht="15.6">
      <c r="A53" s="40" t="s">
        <v>162</v>
      </c>
      <c r="B53" s="30">
        <v>449.55152701180702</v>
      </c>
      <c r="C53" s="36">
        <v>0.16802049539876263</v>
      </c>
      <c r="D53" s="38">
        <v>13664.285907968799</v>
      </c>
      <c r="E53" s="36">
        <v>0.11866223704082747</v>
      </c>
      <c r="F53" s="39">
        <v>4430</v>
      </c>
    </row>
    <row r="54" spans="1:6" ht="15.6">
      <c r="A54" s="40" t="s">
        <v>163</v>
      </c>
      <c r="B54" s="30">
        <v>65.384380436104792</v>
      </c>
      <c r="C54" s="36">
        <v>2.4437501225364443E-2</v>
      </c>
      <c r="D54" s="38">
        <v>2411.8555588373397</v>
      </c>
      <c r="E54" s="36">
        <v>2.0944832240672645E-2</v>
      </c>
      <c r="F54" s="39">
        <v>659</v>
      </c>
    </row>
    <row r="55" spans="1:6" ht="15.6">
      <c r="A55" s="25" t="s">
        <v>83</v>
      </c>
      <c r="B55" s="37" t="s">
        <v>118</v>
      </c>
      <c r="C55" s="27"/>
      <c r="D55" s="27"/>
      <c r="E55" s="27"/>
      <c r="F55" s="28" t="s">
        <v>118</v>
      </c>
    </row>
    <row r="56" spans="1:6" ht="15.6">
      <c r="A56" s="67" t="s">
        <v>136</v>
      </c>
      <c r="B56" s="68">
        <v>2290.2657872315899</v>
      </c>
      <c r="C56" s="69">
        <v>0.85598995675390543</v>
      </c>
      <c r="D56" s="70">
        <v>100206.403088526</v>
      </c>
      <c r="E56" s="69">
        <v>0.87020397819434514</v>
      </c>
      <c r="F56" s="71">
        <v>19648</v>
      </c>
    </row>
    <row r="57" spans="1:6" ht="15.6">
      <c r="A57" s="40" t="s">
        <v>137</v>
      </c>
      <c r="B57" s="30">
        <v>260.13940416503999</v>
      </c>
      <c r="C57" s="31">
        <v>9.7227456552274119E-2</v>
      </c>
      <c r="D57" s="38">
        <v>10695.865933303399</v>
      </c>
      <c r="E57" s="31">
        <v>9.2884135130280335E-2</v>
      </c>
      <c r="F57" s="39">
        <v>2301</v>
      </c>
    </row>
    <row r="58" spans="1:6" ht="15.6">
      <c r="A58" s="40" t="s">
        <v>138</v>
      </c>
      <c r="B58" s="30">
        <v>185.81739731254399</v>
      </c>
      <c r="C58" s="31">
        <v>6.944950528294469E-2</v>
      </c>
      <c r="D58" s="38">
        <v>7854.2724545517494</v>
      </c>
      <c r="E58" s="31">
        <v>6.8207409158624999E-2</v>
      </c>
      <c r="F58" s="39">
        <v>1641</v>
      </c>
    </row>
    <row r="59" spans="1:6" ht="15.6">
      <c r="A59" s="40" t="s">
        <v>139</v>
      </c>
      <c r="B59" s="30">
        <v>402.07710881670698</v>
      </c>
      <c r="C59" s="36">
        <v>0.1502768669499169</v>
      </c>
      <c r="D59" s="38">
        <v>24767.798657925301</v>
      </c>
      <c r="E59" s="36">
        <v>0.21508642420986229</v>
      </c>
      <c r="F59" s="39">
        <v>3470</v>
      </c>
    </row>
    <row r="60" spans="1:6" ht="15.6">
      <c r="A60" s="40" t="s">
        <v>140</v>
      </c>
      <c r="B60" s="30">
        <v>306.47865215829199</v>
      </c>
      <c r="C60" s="31">
        <v>0.11454681359235783</v>
      </c>
      <c r="D60" s="38">
        <v>12550.984361967299</v>
      </c>
      <c r="E60" s="31">
        <v>0.10899419782975484</v>
      </c>
      <c r="F60" s="39">
        <v>2561</v>
      </c>
    </row>
    <row r="61" spans="1:6" ht="15.6">
      <c r="A61" s="40" t="s">
        <v>141</v>
      </c>
      <c r="B61" s="30">
        <v>96.750004945163582</v>
      </c>
      <c r="C61" s="31">
        <v>3.6160446097855591E-2</v>
      </c>
      <c r="D61" s="38">
        <v>4444.7933607778696</v>
      </c>
      <c r="E61" s="31">
        <v>3.8599098915701936E-2</v>
      </c>
      <c r="F61" s="39">
        <v>749</v>
      </c>
    </row>
    <row r="62" spans="1:6" ht="15.6">
      <c r="A62" s="40" t="s">
        <v>142</v>
      </c>
      <c r="B62" s="30">
        <v>375.80208522554199</v>
      </c>
      <c r="C62" s="31">
        <v>0.14045654110262917</v>
      </c>
      <c r="D62" s="38">
        <v>13373.935374033799</v>
      </c>
      <c r="E62" s="31">
        <v>0.11614079946884041</v>
      </c>
      <c r="F62" s="39">
        <v>2972</v>
      </c>
    </row>
    <row r="63" spans="1:6" ht="15.6">
      <c r="A63" s="40" t="s">
        <v>143</v>
      </c>
      <c r="B63" s="30">
        <v>213.29466342344901</v>
      </c>
      <c r="C63" s="31">
        <v>7.9719170909142503E-2</v>
      </c>
      <c r="D63" s="38">
        <v>7485.4432710805895</v>
      </c>
      <c r="E63" s="31">
        <v>6.5004453929833575E-2</v>
      </c>
      <c r="F63" s="39">
        <v>1930</v>
      </c>
    </row>
    <row r="64" spans="1:6" ht="15.6">
      <c r="A64" s="40" t="s">
        <v>144</v>
      </c>
      <c r="B64" s="30">
        <v>216.73851780199797</v>
      </c>
      <c r="C64" s="36">
        <v>8.1006316172803905E-2</v>
      </c>
      <c r="D64" s="38">
        <v>9057.2930641243183</v>
      </c>
      <c r="E64" s="36">
        <v>7.865457908024158E-2</v>
      </c>
      <c r="F64" s="39">
        <v>2040</v>
      </c>
    </row>
    <row r="65" spans="1:11" ht="15.6">
      <c r="A65" s="40" t="s">
        <v>145</v>
      </c>
      <c r="B65" s="30">
        <v>232.33847084851698</v>
      </c>
      <c r="C65" s="36">
        <v>8.6836819867221818E-2</v>
      </c>
      <c r="D65" s="38">
        <v>9645.3034017214595</v>
      </c>
      <c r="E65" s="36">
        <v>8.3760928766742015E-2</v>
      </c>
      <c r="F65" s="39">
        <v>1974</v>
      </c>
    </row>
    <row r="66" spans="1:11" s="2" customFormat="1" ht="15.6">
      <c r="A66" s="29" t="s">
        <v>147</v>
      </c>
      <c r="B66" s="30">
        <v>1888.1886784148899</v>
      </c>
      <c r="C66" s="31">
        <v>0.70571308980399106</v>
      </c>
      <c r="D66" s="38">
        <v>75438.604430600899</v>
      </c>
      <c r="E66" s="31">
        <v>0.65511755398448457</v>
      </c>
      <c r="F66" s="39">
        <v>16178</v>
      </c>
      <c r="G66" s="8"/>
      <c r="H66" s="8"/>
      <c r="I66" s="8"/>
      <c r="J66" s="8"/>
      <c r="K66" s="8"/>
    </row>
    <row r="67" spans="1:11" ht="15.6">
      <c r="A67" s="67" t="s">
        <v>148</v>
      </c>
      <c r="B67" s="68">
        <v>243.61413066695098</v>
      </c>
      <c r="C67" s="69">
        <v>9.1051113079024096E-2</v>
      </c>
      <c r="D67" s="70">
        <v>8868.6677923920306</v>
      </c>
      <c r="E67" s="69">
        <v>7.7016535434423689E-2</v>
      </c>
      <c r="F67" s="71">
        <v>3832</v>
      </c>
    </row>
    <row r="68" spans="1:11" ht="15.6">
      <c r="A68" s="45" t="s">
        <v>149</v>
      </c>
      <c r="B68" s="30">
        <v>76.454638639974291</v>
      </c>
      <c r="C68" s="36">
        <v>2.8575025304016982E-2</v>
      </c>
      <c r="D68" s="38">
        <v>2661.2065406257198</v>
      </c>
      <c r="E68" s="36">
        <v>2.3110224966397173E-2</v>
      </c>
      <c r="F68" s="39">
        <v>1227</v>
      </c>
    </row>
    <row r="69" spans="1:11" ht="15.6">
      <c r="A69" s="45" t="s">
        <v>150</v>
      </c>
      <c r="B69" s="30">
        <v>31.576519715995698</v>
      </c>
      <c r="C69" s="31">
        <v>1.1801767243270979E-2</v>
      </c>
      <c r="D69" s="38">
        <v>1114.9588725251099</v>
      </c>
      <c r="E69" s="31">
        <v>9.6824316260237919E-3</v>
      </c>
      <c r="F69" s="39">
        <v>533</v>
      </c>
    </row>
    <row r="70" spans="1:11" ht="15.6">
      <c r="A70" s="45" t="s">
        <v>151</v>
      </c>
      <c r="B70" s="30">
        <v>10.649894777895598</v>
      </c>
      <c r="C70" s="31">
        <v>3.9804126757636768E-3</v>
      </c>
      <c r="D70" s="38">
        <v>369.70391538468596</v>
      </c>
      <c r="E70" s="31">
        <v>3.2105515017594433E-3</v>
      </c>
      <c r="F70" s="39">
        <v>149</v>
      </c>
    </row>
    <row r="71" spans="1:11" ht="15.6">
      <c r="A71" s="45" t="s">
        <v>152</v>
      </c>
      <c r="B71" s="30">
        <v>124.93307753308899</v>
      </c>
      <c r="C71" s="31">
        <v>4.6693907855973799E-2</v>
      </c>
      <c r="D71" s="38">
        <v>4722.7984638565194</v>
      </c>
      <c r="E71" s="31">
        <v>4.1013327340243315E-2</v>
      </c>
      <c r="F71" s="39">
        <v>1923</v>
      </c>
    </row>
    <row r="72" spans="1:11" ht="15.6">
      <c r="A72" s="67" t="s">
        <v>153</v>
      </c>
      <c r="B72" s="68">
        <v>141.695617960281</v>
      </c>
      <c r="C72" s="69">
        <v>5.2958930167075008E-2</v>
      </c>
      <c r="D72" s="70">
        <v>6077.7043298458793</v>
      </c>
      <c r="E72" s="69">
        <v>5.2779486371230429E-2</v>
      </c>
      <c r="F72" s="71">
        <v>3352</v>
      </c>
    </row>
    <row r="73" spans="1:11" ht="15.6">
      <c r="A73" s="45" t="s">
        <v>154</v>
      </c>
      <c r="B73" s="30">
        <v>7.8533114446525794</v>
      </c>
      <c r="C73" s="31">
        <v>2.9351858467086085E-3</v>
      </c>
      <c r="D73" s="38">
        <v>287.346470370048</v>
      </c>
      <c r="E73" s="31">
        <v>2.4953499370216486E-3</v>
      </c>
      <c r="F73" s="39">
        <v>190</v>
      </c>
    </row>
    <row r="74" spans="1:11" ht="15.6">
      <c r="A74" s="45" t="s">
        <v>155</v>
      </c>
      <c r="B74" s="30">
        <v>24.9945266436483</v>
      </c>
      <c r="C74" s="31">
        <v>9.341738369432924E-3</v>
      </c>
      <c r="D74" s="38">
        <v>965.89502376594987</v>
      </c>
      <c r="E74" s="31">
        <v>8.3879439466228514E-3</v>
      </c>
      <c r="F74" s="39">
        <v>610</v>
      </c>
    </row>
    <row r="75" spans="1:11" ht="15.6">
      <c r="A75" s="45" t="s">
        <v>156</v>
      </c>
      <c r="B75" s="30">
        <v>76.359727127587092</v>
      </c>
      <c r="C75" s="31">
        <v>2.853955199701624E-2</v>
      </c>
      <c r="D75" s="38">
        <v>3124.2168478649801</v>
      </c>
      <c r="E75" s="31">
        <v>2.7131059951848571E-2</v>
      </c>
      <c r="F75" s="39">
        <v>1794</v>
      </c>
    </row>
    <row r="76" spans="1:11" ht="15.6">
      <c r="A76" s="45" t="s">
        <v>157</v>
      </c>
      <c r="B76" s="30">
        <v>32.047411229572795</v>
      </c>
      <c r="C76" s="31">
        <v>1.1977763587708306E-2</v>
      </c>
      <c r="D76" s="38">
        <v>1697.34140483286</v>
      </c>
      <c r="E76" s="31">
        <v>1.4739908801383362E-2</v>
      </c>
      <c r="F76" s="39">
        <v>746</v>
      </c>
    </row>
    <row r="77" spans="1:11" ht="15.6">
      <c r="A77" s="25" t="s">
        <v>164</v>
      </c>
      <c r="B77" s="37" t="s">
        <v>118</v>
      </c>
      <c r="C77" s="27"/>
      <c r="D77" s="27"/>
      <c r="E77" s="27"/>
      <c r="F77" s="28" t="s">
        <v>118</v>
      </c>
    </row>
    <row r="78" spans="1:11" ht="18.600000000000001" customHeight="1">
      <c r="A78" s="46" t="s">
        <v>165</v>
      </c>
      <c r="B78" s="30">
        <v>1134.5083928150698</v>
      </c>
      <c r="C78" s="36">
        <v>0.42402405673473681</v>
      </c>
      <c r="D78" s="38">
        <v>41290.385034139603</v>
      </c>
      <c r="E78" s="36">
        <v>0.35857047264875602</v>
      </c>
      <c r="F78" s="39">
        <v>11552</v>
      </c>
    </row>
    <row r="79" spans="1:11" ht="15.6">
      <c r="A79" s="46" t="s">
        <v>166</v>
      </c>
      <c r="B79" s="30">
        <v>278.30713493941801</v>
      </c>
      <c r="C79" s="31">
        <v>0.10401767066915814</v>
      </c>
      <c r="D79" s="38">
        <v>14826.2611759218</v>
      </c>
      <c r="E79" s="31">
        <v>0.12875296447510978</v>
      </c>
      <c r="F79" s="39">
        <v>2366</v>
      </c>
    </row>
    <row r="80" spans="1:11" ht="15.6">
      <c r="A80" s="29" t="s">
        <v>167</v>
      </c>
      <c r="B80" s="30">
        <v>391.476530146443</v>
      </c>
      <c r="C80" s="31">
        <v>0.14631488623653688</v>
      </c>
      <c r="D80" s="38">
        <v>14485.330479623599</v>
      </c>
      <c r="E80" s="31">
        <v>0.12579228293118525</v>
      </c>
      <c r="F80" s="39">
        <v>3786</v>
      </c>
    </row>
    <row r="81" spans="1:6" ht="15.6">
      <c r="A81" s="29" t="s">
        <v>168</v>
      </c>
      <c r="B81" s="30">
        <v>226.90960087642401</v>
      </c>
      <c r="C81" s="31">
        <v>8.4807772322372604E-2</v>
      </c>
      <c r="D81" s="38">
        <v>11948.6175525978</v>
      </c>
      <c r="E81" s="31">
        <v>0.10376317488422018</v>
      </c>
      <c r="F81" s="39">
        <v>2260</v>
      </c>
    </row>
    <row r="82" spans="1:6" ht="15.6">
      <c r="A82" s="29" t="s">
        <v>169</v>
      </c>
      <c r="B82" s="30">
        <v>426.59719777728401</v>
      </c>
      <c r="C82" s="31">
        <v>0.15944128358923504</v>
      </c>
      <c r="D82" s="38">
        <v>17147.991814160298</v>
      </c>
      <c r="E82" s="31">
        <v>0.1489151414959331</v>
      </c>
      <c r="F82" s="39">
        <v>4306</v>
      </c>
    </row>
    <row r="83" spans="1:6" ht="15.6">
      <c r="A83" s="29" t="s">
        <v>170</v>
      </c>
      <c r="B83" s="30">
        <v>75.041354762041706</v>
      </c>
      <c r="C83" s="36">
        <v>2.8046808530096248E-2</v>
      </c>
      <c r="D83" s="38">
        <v>5382.802458429519</v>
      </c>
      <c r="E83" s="36">
        <v>4.67448782591421E-2</v>
      </c>
      <c r="F83" s="39">
        <v>786</v>
      </c>
    </row>
    <row r="84" spans="1:6" ht="15.6">
      <c r="A84" s="29" t="s">
        <v>171</v>
      </c>
      <c r="B84" s="30">
        <v>213.59534459285499</v>
      </c>
      <c r="C84" s="31">
        <v>7.983155090566145E-2</v>
      </c>
      <c r="D84" s="38">
        <v>10526.857880862801</v>
      </c>
      <c r="E84" s="31">
        <v>9.1416449682567388E-2</v>
      </c>
      <c r="F84" s="39">
        <v>2191</v>
      </c>
    </row>
    <row r="85" spans="1:6" ht="15.6">
      <c r="A85" s="46" t="s">
        <v>172</v>
      </c>
      <c r="B85" s="30">
        <v>138.15972731229002</v>
      </c>
      <c r="C85" s="31">
        <v>5.1637386222378998E-2</v>
      </c>
      <c r="D85" s="38">
        <v>8303.7367477412299</v>
      </c>
      <c r="E85" s="31">
        <v>7.2110608993512404E-2</v>
      </c>
      <c r="F85" s="39">
        <v>1360</v>
      </c>
    </row>
    <row r="86" spans="1:6" ht="15.6">
      <c r="A86" s="29" t="s">
        <v>173</v>
      </c>
      <c r="B86" s="30">
        <v>86.810937114234193</v>
      </c>
      <c r="C86" s="36">
        <v>3.2445705961491197E-2</v>
      </c>
      <c r="D86" s="38">
        <v>4862.7996030407894</v>
      </c>
      <c r="E86" s="36">
        <v>4.2229113402958922E-2</v>
      </c>
      <c r="F86" s="39">
        <v>853</v>
      </c>
    </row>
    <row r="87" spans="1:6" ht="30.95">
      <c r="A87" s="29" t="s">
        <v>174</v>
      </c>
      <c r="B87" s="30">
        <v>538.01907665334795</v>
      </c>
      <c r="C87" s="31">
        <v>0.20108536254823164</v>
      </c>
      <c r="D87" s="38">
        <v>35813.916821908097</v>
      </c>
      <c r="E87" s="31">
        <v>0.31101219016526455</v>
      </c>
      <c r="F87" s="39">
        <v>5773</v>
      </c>
    </row>
    <row r="88" spans="1:6" ht="15.6">
      <c r="A88" s="29" t="s">
        <v>175</v>
      </c>
      <c r="B88" s="30">
        <v>93.837905547629688</v>
      </c>
      <c r="C88" s="31">
        <v>3.5072044982467472E-2</v>
      </c>
      <c r="D88" s="38">
        <v>4643.1715332329704</v>
      </c>
      <c r="E88" s="31">
        <v>4.0321837877850347E-2</v>
      </c>
      <c r="F88" s="39">
        <v>872</v>
      </c>
    </row>
    <row r="89" spans="1:6" ht="15.6">
      <c r="A89" s="25" t="s">
        <v>176</v>
      </c>
      <c r="B89" s="37" t="s">
        <v>118</v>
      </c>
      <c r="C89" s="27"/>
      <c r="D89" s="27"/>
      <c r="E89" s="27"/>
      <c r="F89" s="28" t="s">
        <v>118</v>
      </c>
    </row>
    <row r="90" spans="1:6" ht="15.6">
      <c r="A90" s="67" t="s">
        <v>177</v>
      </c>
      <c r="B90" s="68">
        <v>1689.05223967187</v>
      </c>
      <c r="C90" s="69">
        <v>0.63128557464916257</v>
      </c>
      <c r="D90" s="70">
        <v>71903.861864201201</v>
      </c>
      <c r="E90" s="69">
        <v>0.62442144127743027</v>
      </c>
      <c r="F90" s="71">
        <v>16521</v>
      </c>
    </row>
    <row r="91" spans="1:6" ht="15.6">
      <c r="A91" s="46" t="s">
        <v>178</v>
      </c>
      <c r="B91" s="30">
        <v>1632.4347709537799</v>
      </c>
      <c r="C91" s="31">
        <v>0.61012471861677375</v>
      </c>
      <c r="D91" s="38">
        <v>65609.486668578393</v>
      </c>
      <c r="E91" s="31">
        <v>0.56976036008245068</v>
      </c>
      <c r="F91" s="39">
        <v>15999</v>
      </c>
    </row>
    <row r="92" spans="1:6" ht="15.6">
      <c r="A92" s="46" t="s">
        <v>179</v>
      </c>
      <c r="B92" s="30">
        <v>50.659104986244095</v>
      </c>
      <c r="C92" s="31">
        <v>1.8933909473792324E-2</v>
      </c>
      <c r="D92" s="38">
        <v>6303.1801770996499</v>
      </c>
      <c r="E92" s="31">
        <v>5.4737544671094082E-2</v>
      </c>
      <c r="F92" s="39">
        <v>464</v>
      </c>
    </row>
    <row r="93" spans="1:6" ht="15.6">
      <c r="A93" s="29" t="s">
        <v>180</v>
      </c>
      <c r="B93" s="30">
        <v>4.1670366601864099</v>
      </c>
      <c r="C93" s="31">
        <v>1.5574356262189656E-3</v>
      </c>
      <c r="D93" s="38">
        <v>286.194338561238</v>
      </c>
      <c r="E93" s="31">
        <v>2.4853446913234772E-3</v>
      </c>
      <c r="F93" s="39">
        <v>42</v>
      </c>
    </row>
    <row r="94" spans="1:6" ht="15.6">
      <c r="A94" s="29" t="s">
        <v>181</v>
      </c>
      <c r="B94" s="30">
        <v>9.1345203628754295</v>
      </c>
      <c r="C94" s="36">
        <v>3.4140394245843705E-3</v>
      </c>
      <c r="D94" s="38">
        <v>507.88335355331697</v>
      </c>
      <c r="E94" s="36">
        <v>4.4105177024499724E-3</v>
      </c>
      <c r="F94" s="39">
        <v>84</v>
      </c>
    </row>
    <row r="95" spans="1:6" ht="15.6">
      <c r="A95" s="67" t="s">
        <v>182</v>
      </c>
      <c r="B95" s="68">
        <v>352.17939846948804</v>
      </c>
      <c r="C95" s="69">
        <v>0.13162752975929159</v>
      </c>
      <c r="D95" s="70">
        <v>25902.049338740599</v>
      </c>
      <c r="E95" s="69">
        <v>0.22493638812726924</v>
      </c>
      <c r="F95" s="71">
        <v>3550</v>
      </c>
    </row>
    <row r="96" spans="1:6" ht="15.6">
      <c r="A96" s="29" t="s">
        <v>183</v>
      </c>
      <c r="B96" s="30">
        <v>293.03527650961297</v>
      </c>
      <c r="C96" s="31">
        <v>0.10952233363710814</v>
      </c>
      <c r="D96" s="38">
        <v>23064.021706898897</v>
      </c>
      <c r="E96" s="31">
        <v>0.20029062838203285</v>
      </c>
      <c r="F96" s="39">
        <v>2999</v>
      </c>
    </row>
    <row r="97" spans="1:6" ht="15.6">
      <c r="A97" s="29" t="s">
        <v>184</v>
      </c>
      <c r="B97" s="30">
        <v>70.832179138773796</v>
      </c>
      <c r="C97" s="31">
        <v>2.6473623409042715E-2</v>
      </c>
      <c r="D97" s="38">
        <v>3841.0034686105496</v>
      </c>
      <c r="E97" s="31">
        <v>3.3355717754785894E-2</v>
      </c>
      <c r="F97" s="39">
        <v>623</v>
      </c>
    </row>
    <row r="98" spans="1:6" ht="15.6">
      <c r="A98" s="29" t="s">
        <v>185</v>
      </c>
      <c r="B98" s="30">
        <v>19.979575184328702</v>
      </c>
      <c r="C98" s="36">
        <v>7.4673934323874844E-3</v>
      </c>
      <c r="D98" s="38">
        <v>2157.8463091378103</v>
      </c>
      <c r="E98" s="36">
        <v>1.8738986578380822E-2</v>
      </c>
      <c r="F98" s="39">
        <v>186</v>
      </c>
    </row>
    <row r="99" spans="1:6" ht="15.6">
      <c r="A99" s="67" t="s">
        <v>186</v>
      </c>
      <c r="B99" s="68">
        <v>388.088138367277</v>
      </c>
      <c r="C99" s="69">
        <v>0.14504847019492123</v>
      </c>
      <c r="D99" s="70">
        <v>20098.3191783849</v>
      </c>
      <c r="E99" s="69">
        <v>0.17453612508772776</v>
      </c>
      <c r="F99" s="71">
        <v>4046</v>
      </c>
    </row>
    <row r="100" spans="1:6" ht="15.6">
      <c r="A100" s="29" t="s">
        <v>187</v>
      </c>
      <c r="B100" s="30">
        <v>290.61076194845998</v>
      </c>
      <c r="C100" s="31">
        <v>0.10861616801828745</v>
      </c>
      <c r="D100" s="38">
        <v>11928.1773041699</v>
      </c>
      <c r="E100" s="31">
        <v>0.10358566940603707</v>
      </c>
      <c r="F100" s="39">
        <v>2981</v>
      </c>
    </row>
    <row r="101" spans="1:6" ht="15.6">
      <c r="A101" s="29" t="s">
        <v>188</v>
      </c>
      <c r="B101" s="30">
        <v>19.3604748565511</v>
      </c>
      <c r="C101" s="36">
        <v>7.2360038418189335E-3</v>
      </c>
      <c r="D101" s="38">
        <v>1358.56793010871</v>
      </c>
      <c r="E101" s="36">
        <v>1.1797960818765545E-2</v>
      </c>
      <c r="F101" s="39">
        <v>170</v>
      </c>
    </row>
    <row r="102" spans="1:6" ht="15.6">
      <c r="A102" s="29" t="s">
        <v>189</v>
      </c>
      <c r="B102" s="30">
        <v>88.456754117817098</v>
      </c>
      <c r="C102" s="31">
        <v>3.30608323077764E-2</v>
      </c>
      <c r="D102" s="38">
        <v>7946.0698128566501</v>
      </c>
      <c r="E102" s="31">
        <v>6.90045880206792E-2</v>
      </c>
      <c r="F102" s="39">
        <v>998</v>
      </c>
    </row>
    <row r="103" spans="1:6" ht="15.6">
      <c r="A103" s="67" t="s">
        <v>190</v>
      </c>
      <c r="B103" s="68">
        <v>364.53138371373598</v>
      </c>
      <c r="C103" s="69">
        <v>0.1362441010646811</v>
      </c>
      <c r="D103" s="70">
        <v>10207.4348493486</v>
      </c>
      <c r="E103" s="69">
        <v>8.8642543183748229E-2</v>
      </c>
      <c r="F103" s="71">
        <v>3807</v>
      </c>
    </row>
    <row r="104" spans="1:6" ht="15.6">
      <c r="A104" s="29" t="s">
        <v>191</v>
      </c>
      <c r="B104" s="30">
        <v>334.57794054278298</v>
      </c>
      <c r="C104" s="31">
        <v>0.12504896089034903</v>
      </c>
      <c r="D104" s="38">
        <v>9197.5864436728098</v>
      </c>
      <c r="E104" s="31">
        <v>7.9872902992033645E-2</v>
      </c>
      <c r="F104" s="39">
        <v>3503</v>
      </c>
    </row>
    <row r="105" spans="1:6" ht="15.6">
      <c r="A105" s="29" t="s">
        <v>192</v>
      </c>
      <c r="B105" s="30">
        <v>36.321370841615902</v>
      </c>
      <c r="C105" s="31">
        <v>1.3575161812786354E-2</v>
      </c>
      <c r="D105" s="38">
        <v>1583.7676386677401</v>
      </c>
      <c r="E105" s="31">
        <v>1.3753621098310241E-2</v>
      </c>
      <c r="F105" s="39">
        <v>351</v>
      </c>
    </row>
    <row r="106" spans="1:6" ht="15.6">
      <c r="A106" s="67" t="s">
        <v>193</v>
      </c>
      <c r="B106" s="68">
        <v>25.046855854521599</v>
      </c>
      <c r="C106" s="69">
        <v>9.3612964832562751E-3</v>
      </c>
      <c r="D106" s="70">
        <v>5290.7715335486891</v>
      </c>
      <c r="E106" s="69">
        <v>4.5945671077965738E-2</v>
      </c>
      <c r="F106" s="71">
        <v>230</v>
      </c>
    </row>
    <row r="107" spans="1:6" ht="15.6">
      <c r="A107" s="29" t="s">
        <v>194</v>
      </c>
      <c r="B107" s="30">
        <v>13.981180791665999</v>
      </c>
      <c r="C107" s="31">
        <v>5.2254853597987847E-3</v>
      </c>
      <c r="D107" s="38">
        <v>4420.3232616630803</v>
      </c>
      <c r="E107" s="31">
        <v>3.838659774870877E-2</v>
      </c>
      <c r="F107" s="39">
        <v>126</v>
      </c>
    </row>
    <row r="108" spans="1:6" ht="15.6">
      <c r="A108" s="46" t="s">
        <v>195</v>
      </c>
      <c r="B108" s="30">
        <v>4.8259313591291502</v>
      </c>
      <c r="C108" s="31">
        <v>1.8036984172005879E-3</v>
      </c>
      <c r="D108" s="38">
        <v>587.97775733096</v>
      </c>
      <c r="E108" s="31">
        <v>5.1060667557059304E-3</v>
      </c>
      <c r="F108" s="39">
        <v>48</v>
      </c>
    </row>
    <row r="109" spans="1:6" ht="15.6">
      <c r="A109" s="46" t="s">
        <v>196</v>
      </c>
      <c r="B109" s="30">
        <v>2.8675774720049398</v>
      </c>
      <c r="C109" s="31">
        <v>1.0717609850938112E-3</v>
      </c>
      <c r="D109" s="38">
        <v>119.37014034585199</v>
      </c>
      <c r="E109" s="31">
        <v>1.0366240859360008E-3</v>
      </c>
      <c r="F109" s="39">
        <v>25</v>
      </c>
    </row>
    <row r="110" spans="1:6" ht="15.6">
      <c r="A110" s="29" t="s">
        <v>197</v>
      </c>
      <c r="B110" s="30">
        <v>5.0636171361598796</v>
      </c>
      <c r="C110" s="31">
        <v>1.8925338000351213E-3</v>
      </c>
      <c r="D110" s="38">
        <v>412.20623929984697</v>
      </c>
      <c r="E110" s="31">
        <v>3.5796465916291321E-3</v>
      </c>
      <c r="F110" s="39">
        <v>48</v>
      </c>
    </row>
    <row r="111" spans="1:6" ht="15.6">
      <c r="A111" s="67" t="s">
        <v>198</v>
      </c>
      <c r="B111" s="68">
        <v>39.731759061074001</v>
      </c>
      <c r="C111" s="69">
        <v>1.4849799053914899E-2</v>
      </c>
      <c r="D111" s="70">
        <v>1270.6007251096999</v>
      </c>
      <c r="E111" s="69">
        <v>1.1034043450399877E-2</v>
      </c>
      <c r="F111" s="71">
        <v>420</v>
      </c>
    </row>
    <row r="112" spans="1:6" ht="15.6">
      <c r="A112" s="29" t="s">
        <v>199</v>
      </c>
      <c r="B112" s="30">
        <v>33.113117635712499</v>
      </c>
      <c r="C112" s="31">
        <v>1.237607280823182E-2</v>
      </c>
      <c r="D112" s="38">
        <v>874.46972451675902</v>
      </c>
      <c r="E112" s="31">
        <v>7.5939960883810052E-3</v>
      </c>
      <c r="F112" s="39">
        <v>351</v>
      </c>
    </row>
    <row r="113" spans="1:6" ht="15.6">
      <c r="A113" s="29" t="s">
        <v>200</v>
      </c>
      <c r="B113" s="30">
        <v>6.6186414253614494</v>
      </c>
      <c r="C113" s="31">
        <v>2.473726245683058E-3</v>
      </c>
      <c r="D113" s="38">
        <v>396.13100059293799</v>
      </c>
      <c r="E113" s="31">
        <v>3.4400473620188471E-3</v>
      </c>
      <c r="F113" s="39">
        <v>69</v>
      </c>
    </row>
    <row r="114" spans="1:6" ht="15.6">
      <c r="A114" s="52" t="s">
        <v>201</v>
      </c>
      <c r="B114" s="30">
        <v>28.784264044314099</v>
      </c>
      <c r="C114" s="31">
        <v>1.0758157883617697E-2</v>
      </c>
      <c r="D114" s="38">
        <v>827.61393557280394</v>
      </c>
      <c r="E114" s="31">
        <v>7.187095005378924E-3</v>
      </c>
      <c r="F114" s="39">
        <v>332</v>
      </c>
    </row>
    <row r="115" spans="1:6" ht="15.6">
      <c r="A115" s="25" t="s">
        <v>86</v>
      </c>
      <c r="B115" s="37" t="s">
        <v>118</v>
      </c>
      <c r="C115" s="27"/>
      <c r="D115" s="27"/>
      <c r="E115" s="27"/>
      <c r="F115" s="28" t="s">
        <v>118</v>
      </c>
    </row>
    <row r="116" spans="1:6" ht="15.6">
      <c r="A116" s="29" t="s">
        <v>202</v>
      </c>
      <c r="B116" s="30">
        <v>973.48112097985893</v>
      </c>
      <c r="C116" s="36">
        <v>0.36383989460697086</v>
      </c>
      <c r="D116" s="38">
        <v>28756.742710479997</v>
      </c>
      <c r="E116" s="36">
        <v>0.2497268750826592</v>
      </c>
      <c r="F116" s="39">
        <v>10019</v>
      </c>
    </row>
    <row r="117" spans="1:6" ht="15.6">
      <c r="A117" s="29" t="s">
        <v>203</v>
      </c>
      <c r="B117" s="30">
        <v>283.96839254579197</v>
      </c>
      <c r="C117" s="36">
        <v>0.10613357340877443</v>
      </c>
      <c r="D117" s="38">
        <v>9176.477560064759</v>
      </c>
      <c r="E117" s="31">
        <v>7.9689591008719182E-2</v>
      </c>
      <c r="F117" s="39">
        <v>2788</v>
      </c>
    </row>
    <row r="118" spans="1:6" ht="15.6">
      <c r="A118" s="29" t="s">
        <v>204</v>
      </c>
      <c r="B118" s="30">
        <v>381.13428357960697</v>
      </c>
      <c r="C118" s="31">
        <v>0.14244945749859758</v>
      </c>
      <c r="D118" s="38">
        <v>14504.6701613964</v>
      </c>
      <c r="E118" s="31">
        <v>0.12596023096142075</v>
      </c>
      <c r="F118" s="39">
        <v>3676</v>
      </c>
    </row>
    <row r="119" spans="1:6" ht="15.6">
      <c r="A119" s="29" t="s">
        <v>205</v>
      </c>
      <c r="B119" s="30">
        <v>361.00029092034299</v>
      </c>
      <c r="C119" s="31">
        <v>0.13492435032467459</v>
      </c>
      <c r="D119" s="38">
        <v>12725.412633326299</v>
      </c>
      <c r="E119" s="31">
        <v>0.1105089530845869</v>
      </c>
      <c r="F119" s="39">
        <v>3637</v>
      </c>
    </row>
    <row r="120" spans="1:6" ht="15.6">
      <c r="A120" s="29" t="s">
        <v>206</v>
      </c>
      <c r="B120" s="30">
        <v>675.99144783323698</v>
      </c>
      <c r="C120" s="31">
        <v>0.25265272416099299</v>
      </c>
      <c r="D120" s="38">
        <v>49989.4721454971</v>
      </c>
      <c r="E120" s="31">
        <v>0.43411434986261882</v>
      </c>
      <c r="F120" s="39">
        <v>6712</v>
      </c>
    </row>
    <row r="121" spans="1:6" ht="15.6">
      <c r="A121" s="25" t="s">
        <v>87</v>
      </c>
      <c r="B121" s="37" t="s">
        <v>118</v>
      </c>
      <c r="C121" s="27"/>
      <c r="D121" s="27"/>
      <c r="E121" s="27"/>
      <c r="F121" s="28" t="s">
        <v>118</v>
      </c>
    </row>
    <row r="122" spans="1:6" ht="15.6">
      <c r="A122" s="29" t="s">
        <v>207</v>
      </c>
      <c r="B122" s="30">
        <v>1657.5650916988498</v>
      </c>
      <c r="C122" s="31">
        <v>0.61951721021653094</v>
      </c>
      <c r="D122" s="38">
        <v>62870.971296319498</v>
      </c>
      <c r="E122" s="31">
        <v>0.54597877629303182</v>
      </c>
      <c r="F122" s="39">
        <v>16669</v>
      </c>
    </row>
    <row r="123" spans="1:6" ht="15.6">
      <c r="A123" s="29" t="s">
        <v>208</v>
      </c>
      <c r="B123" s="47">
        <v>1018.01044415998</v>
      </c>
      <c r="C123" s="31">
        <v>0.38048278978347649</v>
      </c>
      <c r="D123" s="48">
        <v>52281.803914445096</v>
      </c>
      <c r="E123" s="31">
        <v>0.45402122370697334</v>
      </c>
      <c r="F123" s="49">
        <v>10163</v>
      </c>
    </row>
    <row r="124" spans="1:6" ht="15.6">
      <c r="A124" s="25" t="s">
        <v>88</v>
      </c>
      <c r="B124" s="37" t="s">
        <v>118</v>
      </c>
      <c r="C124" s="27"/>
      <c r="D124" s="27"/>
      <c r="E124" s="27"/>
      <c r="F124" s="28" t="s">
        <v>118</v>
      </c>
    </row>
    <row r="125" spans="1:6" ht="15.6">
      <c r="A125" s="46" t="s">
        <v>209</v>
      </c>
      <c r="B125" s="30">
        <v>2278.72187189738</v>
      </c>
      <c r="C125" s="31">
        <v>0.85167540267778419</v>
      </c>
      <c r="D125" s="38">
        <v>89848.418014617404</v>
      </c>
      <c r="E125" s="31">
        <v>0.78025403947206606</v>
      </c>
      <c r="F125" s="39">
        <v>23097</v>
      </c>
    </row>
    <row r="126" spans="1:6" ht="15.6">
      <c r="A126" s="50" t="s">
        <v>210</v>
      </c>
      <c r="B126" s="30">
        <v>348.12616246955002</v>
      </c>
      <c r="C126" s="31">
        <v>0.13011262728480885</v>
      </c>
      <c r="D126" s="38">
        <v>20636.2514218457</v>
      </c>
      <c r="E126" s="31">
        <v>0.17920759082076129</v>
      </c>
      <c r="F126" s="39">
        <v>3297</v>
      </c>
    </row>
    <row r="127" spans="1:6" ht="15.6">
      <c r="A127" s="29" t="s">
        <v>211</v>
      </c>
      <c r="B127" s="30">
        <v>48.7275014918932</v>
      </c>
      <c r="C127" s="31">
        <v>1.8211970037411998E-2</v>
      </c>
      <c r="D127" s="38">
        <v>4668.1057743011897</v>
      </c>
      <c r="E127" s="31">
        <v>4.0538369707175191E-2</v>
      </c>
      <c r="F127" s="39">
        <v>438</v>
      </c>
    </row>
    <row r="128" spans="1:6" ht="15.6">
      <c r="A128" s="25" t="s">
        <v>89</v>
      </c>
      <c r="B128" s="37" t="s">
        <v>118</v>
      </c>
      <c r="C128" s="27"/>
      <c r="D128" s="27"/>
      <c r="E128" s="27"/>
      <c r="F128" s="28" t="s">
        <v>118</v>
      </c>
    </row>
    <row r="129" spans="1:6" ht="17.100000000000001" customHeight="1">
      <c r="A129" s="40" t="s">
        <v>212</v>
      </c>
      <c r="B129" s="30">
        <v>854.47159676581498</v>
      </c>
      <c r="C129" s="31">
        <v>0.3193599228704061</v>
      </c>
      <c r="D129" s="38">
        <v>40313.831590657093</v>
      </c>
      <c r="E129" s="31">
        <v>0.35008996975427409</v>
      </c>
      <c r="F129" s="39">
        <v>9767</v>
      </c>
    </row>
    <row r="130" spans="1:6" ht="15.6">
      <c r="A130" s="40" t="s">
        <v>213</v>
      </c>
      <c r="B130" s="30">
        <v>860.78052559314597</v>
      </c>
      <c r="C130" s="31">
        <v>0.32171789361082326</v>
      </c>
      <c r="D130" s="38">
        <v>38677.0016088099</v>
      </c>
      <c r="E130" s="31">
        <v>0.33587554913912782</v>
      </c>
      <c r="F130" s="39">
        <v>9023</v>
      </c>
    </row>
    <row r="131" spans="1:6" ht="15.6">
      <c r="A131" s="40" t="s">
        <v>214</v>
      </c>
      <c r="B131" s="30">
        <v>641.64505331742089</v>
      </c>
      <c r="C131" s="31">
        <v>0.23981571243940411</v>
      </c>
      <c r="D131" s="38">
        <v>24373.894274272399</v>
      </c>
      <c r="E131" s="31">
        <v>0.21166571304652351</v>
      </c>
      <c r="F131" s="39">
        <v>5428</v>
      </c>
    </row>
    <row r="132" spans="1:6" ht="15.6">
      <c r="A132" s="40" t="s">
        <v>215</v>
      </c>
      <c r="B132" s="30">
        <v>235.75945141878699</v>
      </c>
      <c r="C132" s="31">
        <v>8.8115416013890488E-2</v>
      </c>
      <c r="D132" s="38">
        <v>9255.8812199960503</v>
      </c>
      <c r="E132" s="31">
        <v>8.0379141562632955E-2</v>
      </c>
      <c r="F132" s="39">
        <v>2030</v>
      </c>
    </row>
    <row r="133" spans="1:6" ht="15.6">
      <c r="A133" s="40" t="s">
        <v>216</v>
      </c>
      <c r="B133" s="30">
        <v>82.918908763672306</v>
      </c>
      <c r="C133" s="31">
        <v>3.0991055065487765E-2</v>
      </c>
      <c r="D133" s="38">
        <v>2532.1665170290698</v>
      </c>
      <c r="E133" s="31">
        <v>2.1989626497446096E-2</v>
      </c>
      <c r="F133" s="39">
        <v>584</v>
      </c>
    </row>
    <row r="134" spans="1:6" ht="15.6">
      <c r="A134" s="25" t="s">
        <v>90</v>
      </c>
      <c r="B134" s="37" t="s">
        <v>118</v>
      </c>
      <c r="C134" s="27"/>
      <c r="D134" s="27"/>
      <c r="E134" s="27"/>
      <c r="F134" s="28" t="s">
        <v>118</v>
      </c>
    </row>
    <row r="135" spans="1:6" ht="15.6">
      <c r="A135" s="46" t="s">
        <v>217</v>
      </c>
      <c r="B135" s="30">
        <v>755.72973515100898</v>
      </c>
      <c r="C135" s="31">
        <v>0.28245501762985503</v>
      </c>
      <c r="D135" s="38">
        <v>22496.5011768027</v>
      </c>
      <c r="E135" s="31">
        <v>0.19536221455042987</v>
      </c>
      <c r="F135" s="39">
        <v>4709</v>
      </c>
    </row>
    <row r="136" spans="1:6" ht="15.6">
      <c r="A136" s="51" t="s">
        <v>218</v>
      </c>
      <c r="B136" s="47">
        <v>1919.8458007077897</v>
      </c>
      <c r="C136" s="31">
        <v>0.71754498237014075</v>
      </c>
      <c r="D136" s="48">
        <v>92656.274033961585</v>
      </c>
      <c r="E136" s="31">
        <v>0.80463778544957265</v>
      </c>
      <c r="F136" s="49">
        <v>22123</v>
      </c>
    </row>
    <row r="137" spans="1:6" ht="15.6">
      <c r="A137" s="25" t="s">
        <v>91</v>
      </c>
      <c r="B137" s="37" t="s">
        <v>118</v>
      </c>
      <c r="C137" s="27"/>
      <c r="D137" s="27"/>
      <c r="E137" s="27"/>
      <c r="F137" s="28" t="s">
        <v>118</v>
      </c>
    </row>
    <row r="138" spans="1:6" ht="15.6">
      <c r="A138" s="67" t="s">
        <v>219</v>
      </c>
      <c r="B138" s="68">
        <v>314.35300736545196</v>
      </c>
      <c r="C138" s="69">
        <v>0.11748986457395998</v>
      </c>
      <c r="D138" s="70">
        <v>20422.091134464499</v>
      </c>
      <c r="E138" s="69">
        <v>0.17734779814977075</v>
      </c>
      <c r="F138" s="71">
        <v>2850</v>
      </c>
    </row>
    <row r="139" spans="1:6" ht="15.6">
      <c r="A139" s="40" t="s">
        <v>220</v>
      </c>
      <c r="B139" s="30">
        <v>57.498826679232593</v>
      </c>
      <c r="C139" s="31">
        <v>2.1490264770557689E-2</v>
      </c>
      <c r="D139" s="38">
        <v>5432.68767634511</v>
      </c>
      <c r="E139" s="31">
        <v>4.7178087253230916E-2</v>
      </c>
      <c r="F139" s="39">
        <v>518</v>
      </c>
    </row>
    <row r="140" spans="1:6" ht="15.6">
      <c r="A140" s="40" t="s">
        <v>221</v>
      </c>
      <c r="B140" s="30">
        <v>54.5367909491764</v>
      </c>
      <c r="C140" s="31">
        <v>2.0383199882888413E-2</v>
      </c>
      <c r="D140" s="38">
        <v>3846.4146398061898</v>
      </c>
      <c r="E140" s="31">
        <v>3.3402708990435542E-2</v>
      </c>
      <c r="F140" s="39">
        <v>440</v>
      </c>
    </row>
    <row r="141" spans="1:6" ht="15.6">
      <c r="A141" s="40" t="s">
        <v>222</v>
      </c>
      <c r="B141" s="30">
        <v>34.335800126766799</v>
      </c>
      <c r="C141" s="31">
        <v>1.2833052054254805E-2</v>
      </c>
      <c r="D141" s="38">
        <v>2099.4441172204197</v>
      </c>
      <c r="E141" s="31">
        <v>1.8231815198355483E-2</v>
      </c>
      <c r="F141" s="39">
        <v>271</v>
      </c>
    </row>
    <row r="142" spans="1:6" ht="15.6">
      <c r="A142" s="40" t="s">
        <v>223</v>
      </c>
      <c r="B142" s="30">
        <v>96.281535967514088</v>
      </c>
      <c r="C142" s="31">
        <v>3.5985355179520097E-2</v>
      </c>
      <c r="D142" s="38">
        <v>5259.7999376141697</v>
      </c>
      <c r="E142" s="31">
        <v>4.5676710161671429E-2</v>
      </c>
      <c r="F142" s="39">
        <v>911</v>
      </c>
    </row>
    <row r="143" spans="1:6" ht="15.6">
      <c r="A143" s="40" t="s">
        <v>224</v>
      </c>
      <c r="B143" s="30">
        <v>17.4174802101465</v>
      </c>
      <c r="C143" s="31">
        <v>6.5098069468466019E-3</v>
      </c>
      <c r="D143" s="38">
        <v>1615.0393102776798</v>
      </c>
      <c r="E143" s="31">
        <v>1.4025187906428439E-2</v>
      </c>
      <c r="F143" s="39">
        <v>178</v>
      </c>
    </row>
    <row r="144" spans="1:6" ht="15.6">
      <c r="A144" s="40" t="s">
        <v>225</v>
      </c>
      <c r="B144" s="30">
        <v>54.282573432616097</v>
      </c>
      <c r="C144" s="31">
        <v>2.0288185739892557E-2</v>
      </c>
      <c r="D144" s="38">
        <v>2168.7054532009402</v>
      </c>
      <c r="E144" s="31">
        <v>1.8833288639649032E-2</v>
      </c>
      <c r="F144" s="39">
        <v>532</v>
      </c>
    </row>
    <row r="145" spans="1:6" ht="15.6">
      <c r="A145" s="52" t="s">
        <v>218</v>
      </c>
      <c r="B145" s="30">
        <v>2317.2989384290299</v>
      </c>
      <c r="C145" s="53">
        <v>0.86609363382642091</v>
      </c>
      <c r="D145" s="38">
        <v>93125.096280443395</v>
      </c>
      <c r="E145" s="53">
        <v>0.80870909198668151</v>
      </c>
      <c r="F145" s="39">
        <v>23546</v>
      </c>
    </row>
    <row r="146" spans="1:6" ht="15.6">
      <c r="A146" s="52" t="s">
        <v>226</v>
      </c>
      <c r="B146" s="30">
        <v>43.923590064326397</v>
      </c>
      <c r="C146" s="53">
        <v>1.6416501599618546E-2</v>
      </c>
      <c r="D146" s="38">
        <v>1605.5877958561698</v>
      </c>
      <c r="E146" s="53">
        <v>1.3943109863548353E-2</v>
      </c>
      <c r="F146" s="39">
        <v>436</v>
      </c>
    </row>
    <row r="147" spans="1:6" ht="15.6">
      <c r="A147" s="25" t="s">
        <v>227</v>
      </c>
      <c r="B147" s="37" t="s">
        <v>118</v>
      </c>
      <c r="C147" s="27"/>
      <c r="D147" s="27"/>
      <c r="E147" s="27"/>
      <c r="F147" s="28" t="s">
        <v>118</v>
      </c>
    </row>
    <row r="148" spans="1:6" ht="15.6">
      <c r="A148" s="67" t="s">
        <v>228</v>
      </c>
      <c r="B148" s="68" t="s">
        <v>229</v>
      </c>
      <c r="C148" s="69" t="s">
        <v>229</v>
      </c>
      <c r="D148" s="70">
        <v>27196.772715324401</v>
      </c>
      <c r="E148" s="69">
        <v>0.2361799154692206</v>
      </c>
      <c r="F148" s="71">
        <v>12525</v>
      </c>
    </row>
    <row r="149" spans="1:6" ht="15.6">
      <c r="A149" s="54" t="s">
        <v>230</v>
      </c>
      <c r="B149" s="30" t="s">
        <v>229</v>
      </c>
      <c r="C149" s="31" t="s">
        <v>229</v>
      </c>
      <c r="D149" s="38">
        <v>6509.7259955776299</v>
      </c>
      <c r="E149" s="31">
        <v>5.6531212414662919E-2</v>
      </c>
      <c r="F149" s="39">
        <v>6779</v>
      </c>
    </row>
    <row r="150" spans="1:6" ht="15.6">
      <c r="A150" s="54" t="s">
        <v>231</v>
      </c>
      <c r="B150" s="30" t="s">
        <v>229</v>
      </c>
      <c r="C150" s="31" t="s">
        <v>229</v>
      </c>
      <c r="D150" s="38">
        <v>9963.7210356833803</v>
      </c>
      <c r="E150" s="31">
        <v>8.6526104277094437E-2</v>
      </c>
      <c r="F150" s="39">
        <v>6075</v>
      </c>
    </row>
    <row r="151" spans="1:6" ht="15.6">
      <c r="A151" s="54" t="s">
        <v>232</v>
      </c>
      <c r="B151" s="30" t="s">
        <v>229</v>
      </c>
      <c r="C151" s="31" t="s">
        <v>229</v>
      </c>
      <c r="D151" s="38">
        <v>4855.6708948285996</v>
      </c>
      <c r="E151" s="31">
        <v>4.2167206877483154E-2</v>
      </c>
      <c r="F151" s="39">
        <v>3057</v>
      </c>
    </row>
    <row r="152" spans="1:6" ht="15.6">
      <c r="A152" s="54" t="s">
        <v>233</v>
      </c>
      <c r="B152" s="30" t="s">
        <v>229</v>
      </c>
      <c r="C152" s="31" t="s">
        <v>229</v>
      </c>
      <c r="D152" s="38">
        <v>643.73102443876098</v>
      </c>
      <c r="E152" s="31">
        <v>5.5902345667357195E-3</v>
      </c>
      <c r="F152" s="39">
        <v>551</v>
      </c>
    </row>
    <row r="153" spans="1:6" ht="15.6">
      <c r="A153" s="54" t="s">
        <v>234</v>
      </c>
      <c r="B153" s="30" t="s">
        <v>229</v>
      </c>
      <c r="C153" s="31" t="s">
        <v>229</v>
      </c>
      <c r="D153" s="38">
        <v>3694.6668952293699</v>
      </c>
      <c r="E153" s="31">
        <v>3.2084914049765843E-2</v>
      </c>
      <c r="F153" s="39">
        <v>480</v>
      </c>
    </row>
    <row r="154" spans="1:6" ht="15.6">
      <c r="A154" s="54" t="s">
        <v>235</v>
      </c>
      <c r="B154" s="30" t="s">
        <v>229</v>
      </c>
      <c r="C154" s="31" t="s">
        <v>229</v>
      </c>
      <c r="D154" s="38">
        <v>1529.2568695665</v>
      </c>
      <c r="E154" s="31">
        <v>1.3280243283477128E-2</v>
      </c>
      <c r="F154" s="39">
        <v>579</v>
      </c>
    </row>
    <row r="155" spans="1:6" ht="15.6">
      <c r="A155" s="67" t="s">
        <v>236</v>
      </c>
      <c r="B155" s="68" t="s">
        <v>229</v>
      </c>
      <c r="C155" s="69" t="s">
        <v>229</v>
      </c>
      <c r="D155" s="70">
        <v>38737.217209877293</v>
      </c>
      <c r="E155" s="69">
        <v>0.33639846837365933</v>
      </c>
      <c r="F155" s="71">
        <v>15293</v>
      </c>
    </row>
    <row r="156" spans="1:6" ht="15.6">
      <c r="A156" s="54" t="s">
        <v>237</v>
      </c>
      <c r="B156" s="30" t="s">
        <v>229</v>
      </c>
      <c r="C156" s="31" t="s">
        <v>229</v>
      </c>
      <c r="D156" s="38">
        <v>28313.970209946299</v>
      </c>
      <c r="E156" s="31">
        <v>0.24588178754809228</v>
      </c>
      <c r="F156" s="39">
        <v>12074</v>
      </c>
    </row>
    <row r="157" spans="1:6" ht="30.95">
      <c r="A157" s="54" t="s">
        <v>238</v>
      </c>
      <c r="B157" s="30" t="s">
        <v>229</v>
      </c>
      <c r="C157" s="31" t="s">
        <v>229</v>
      </c>
      <c r="D157" s="38">
        <v>10423.246999931</v>
      </c>
      <c r="E157" s="31">
        <v>9.0516680825567103E-2</v>
      </c>
      <c r="F157" s="39">
        <v>8350</v>
      </c>
    </row>
    <row r="158" spans="1:6" ht="15.6">
      <c r="A158" s="55" t="s">
        <v>239</v>
      </c>
      <c r="B158" s="30" t="s">
        <v>229</v>
      </c>
      <c r="C158" s="31" t="s">
        <v>229</v>
      </c>
      <c r="D158" s="38">
        <v>17868.106542400601</v>
      </c>
      <c r="E158" s="31">
        <v>0.15516870096874891</v>
      </c>
      <c r="F158" s="39">
        <v>4316</v>
      </c>
    </row>
    <row r="159" spans="1:6" ht="15.6">
      <c r="A159" s="67" t="s">
        <v>240</v>
      </c>
      <c r="B159" s="68" t="s">
        <v>229</v>
      </c>
      <c r="C159" s="69" t="s">
        <v>229</v>
      </c>
      <c r="D159" s="70">
        <v>13298.4499711599</v>
      </c>
      <c r="E159" s="69">
        <v>0.11548527551176914</v>
      </c>
      <c r="F159" s="71">
        <v>4544</v>
      </c>
    </row>
    <row r="160" spans="1:6" ht="15.6">
      <c r="A160" s="54" t="s">
        <v>241</v>
      </c>
      <c r="B160" s="30" t="s">
        <v>229</v>
      </c>
      <c r="C160" s="31" t="s">
        <v>229</v>
      </c>
      <c r="D160" s="38">
        <v>4423.7264745330094</v>
      </c>
      <c r="E160" s="31">
        <v>3.841615164234008E-2</v>
      </c>
      <c r="F160" s="39">
        <v>2182</v>
      </c>
    </row>
    <row r="161" spans="1:6" ht="15.6">
      <c r="A161" s="54" t="s">
        <v>242</v>
      </c>
      <c r="B161" s="30" t="s">
        <v>229</v>
      </c>
      <c r="C161" s="31" t="s">
        <v>229</v>
      </c>
      <c r="D161" s="38">
        <v>5616.6424431284104</v>
      </c>
      <c r="E161" s="31">
        <v>4.877557169463155E-2</v>
      </c>
      <c r="F161" s="39">
        <v>2493</v>
      </c>
    </row>
    <row r="162" spans="1:6" ht="15.6">
      <c r="A162" s="54" t="s">
        <v>243</v>
      </c>
      <c r="B162" s="30" t="s">
        <v>229</v>
      </c>
      <c r="C162" s="31" t="s">
        <v>229</v>
      </c>
      <c r="D162" s="38">
        <v>1952.42216649792</v>
      </c>
      <c r="E162" s="31">
        <v>1.6955059597342781E-2</v>
      </c>
      <c r="F162" s="39">
        <v>789</v>
      </c>
    </row>
    <row r="163" spans="1:6" ht="15.6">
      <c r="A163" s="54" t="s">
        <v>244</v>
      </c>
      <c r="B163" s="30" t="s">
        <v>229</v>
      </c>
      <c r="C163" s="31" t="s">
        <v>229</v>
      </c>
      <c r="D163" s="38">
        <v>1305.6588870005601</v>
      </c>
      <c r="E163" s="31">
        <v>1.1338492577454725E-2</v>
      </c>
      <c r="F163" s="39">
        <v>777</v>
      </c>
    </row>
    <row r="164" spans="1:6" ht="15.6">
      <c r="A164" s="67" t="s">
        <v>245</v>
      </c>
      <c r="B164" s="68" t="s">
        <v>229</v>
      </c>
      <c r="C164" s="69" t="s">
        <v>229</v>
      </c>
      <c r="D164" s="70">
        <v>3538.0719590363697</v>
      </c>
      <c r="E164" s="69">
        <v>3.0725025537253797E-2</v>
      </c>
      <c r="F164" s="71">
        <v>915</v>
      </c>
    </row>
    <row r="165" spans="1:6" ht="15.6">
      <c r="A165" s="54" t="s">
        <v>246</v>
      </c>
      <c r="B165" s="30" t="s">
        <v>229</v>
      </c>
      <c r="C165" s="31" t="s">
        <v>229</v>
      </c>
      <c r="D165" s="38">
        <v>1721.3036668496397</v>
      </c>
      <c r="E165" s="31">
        <v>1.4947999852362564E-2</v>
      </c>
      <c r="F165" s="39">
        <v>500</v>
      </c>
    </row>
    <row r="166" spans="1:6" ht="15.6">
      <c r="A166" s="54" t="s">
        <v>247</v>
      </c>
      <c r="B166" s="30" t="s">
        <v>229</v>
      </c>
      <c r="C166" s="31" t="s">
        <v>229</v>
      </c>
      <c r="D166" s="38">
        <v>856.26190768108904</v>
      </c>
      <c r="E166" s="31">
        <v>7.4358773039891902E-3</v>
      </c>
      <c r="F166" s="39">
        <v>551</v>
      </c>
    </row>
    <row r="167" spans="1:6" ht="15.6">
      <c r="A167" s="56" t="s">
        <v>248</v>
      </c>
      <c r="B167" s="30" t="s">
        <v>229</v>
      </c>
      <c r="C167" s="31" t="s">
        <v>229</v>
      </c>
      <c r="D167" s="38">
        <v>960.506384505646</v>
      </c>
      <c r="E167" s="31">
        <v>8.3411483809020855E-3</v>
      </c>
      <c r="F167" s="39">
        <v>569</v>
      </c>
    </row>
    <row r="168" spans="1:6" ht="15.6">
      <c r="A168" s="52" t="s">
        <v>249</v>
      </c>
      <c r="B168" s="57" t="s">
        <v>229</v>
      </c>
      <c r="C168" s="31" t="s">
        <v>229</v>
      </c>
      <c r="D168" s="38">
        <v>4031.2992098963396</v>
      </c>
      <c r="E168" s="53">
        <v>3.5008267951144527E-2</v>
      </c>
      <c r="F168" s="58">
        <v>1709</v>
      </c>
    </row>
    <row r="169" spans="1:6" ht="15.6">
      <c r="A169" s="59" t="s">
        <v>250</v>
      </c>
      <c r="B169" s="57" t="s">
        <v>229</v>
      </c>
      <c r="C169" s="31" t="s">
        <v>229</v>
      </c>
      <c r="D169" s="38">
        <v>10482.8576030695</v>
      </c>
      <c r="E169" s="53">
        <v>9.1034346188207257E-2</v>
      </c>
      <c r="F169" s="58">
        <v>4662</v>
      </c>
    </row>
    <row r="170" spans="1:6" ht="15.6">
      <c r="A170" s="25" t="s">
        <v>251</v>
      </c>
      <c r="B170" s="37" t="s">
        <v>118</v>
      </c>
      <c r="C170" s="27"/>
      <c r="D170" s="27"/>
      <c r="E170" s="27"/>
      <c r="F170" s="28" t="s">
        <v>118</v>
      </c>
    </row>
    <row r="171" spans="1:6" ht="15.6">
      <c r="A171" s="40" t="s">
        <v>252</v>
      </c>
      <c r="B171" s="30">
        <v>363.66683264036794</v>
      </c>
      <c r="C171" s="31">
        <v>0.13592097392370486</v>
      </c>
      <c r="D171" s="38">
        <v>25195.728972157296</v>
      </c>
      <c r="E171" s="31">
        <v>0.2188026204843225</v>
      </c>
      <c r="F171" s="39">
        <v>3457</v>
      </c>
    </row>
    <row r="172" spans="1:6" ht="15.6">
      <c r="A172" s="40" t="s">
        <v>253</v>
      </c>
      <c r="B172" s="30">
        <v>204.21611839033201</v>
      </c>
      <c r="C172" s="31">
        <v>7.6326052340279921E-2</v>
      </c>
      <c r="D172" s="38">
        <v>13114.159252499599</v>
      </c>
      <c r="E172" s="31">
        <v>0.11388487362546641</v>
      </c>
      <c r="F172" s="39">
        <v>1761</v>
      </c>
    </row>
    <row r="173" spans="1:6" ht="15.6">
      <c r="A173" s="40" t="s">
        <v>254</v>
      </c>
      <c r="B173" s="30">
        <v>2131.95683447485</v>
      </c>
      <c r="C173" s="31">
        <v>0.79682177008339683</v>
      </c>
      <c r="D173" s="38">
        <v>79183.859199355298</v>
      </c>
      <c r="E173" s="31">
        <v>0.6876417789708078</v>
      </c>
      <c r="F173" s="39">
        <v>21781</v>
      </c>
    </row>
    <row r="174" spans="1:6" ht="15.6">
      <c r="A174" s="25" t="s">
        <v>255</v>
      </c>
      <c r="B174" s="37" t="s">
        <v>118</v>
      </c>
      <c r="C174" s="27"/>
      <c r="D174" s="27"/>
      <c r="E174" s="27"/>
      <c r="F174" s="28" t="s">
        <v>118</v>
      </c>
    </row>
    <row r="175" spans="1:6" ht="15.6">
      <c r="A175" s="72" t="s">
        <v>217</v>
      </c>
      <c r="B175" s="73">
        <v>574.36462866631894</v>
      </c>
      <c r="C175" s="31">
        <v>0.21466956210674074</v>
      </c>
      <c r="D175" s="32">
        <v>22383.993392671797</v>
      </c>
      <c r="E175" s="31">
        <v>0.19438518395846213</v>
      </c>
      <c r="F175" s="74">
        <v>5989</v>
      </c>
    </row>
    <row r="176" spans="1:6" ht="15.6">
      <c r="A176" s="72" t="s">
        <v>218</v>
      </c>
      <c r="B176" s="73">
        <v>1995.5031053751097</v>
      </c>
      <c r="C176" s="31">
        <v>0.74582200301610635</v>
      </c>
      <c r="D176" s="75">
        <v>88095.394396009797</v>
      </c>
      <c r="E176" s="31">
        <v>0.76503057989500378</v>
      </c>
      <c r="F176" s="74">
        <v>19699</v>
      </c>
    </row>
    <row r="177" spans="1:6" ht="15.6">
      <c r="A177" s="72" t="s">
        <v>256</v>
      </c>
      <c r="B177" s="73">
        <v>105.70780181737899</v>
      </c>
      <c r="C177" s="31">
        <v>3.9508434877152054E-2</v>
      </c>
      <c r="D177" s="32">
        <v>4673.38742208245</v>
      </c>
      <c r="E177" s="31">
        <v>4.0584236146534503E-2</v>
      </c>
      <c r="F177" s="74">
        <v>1144</v>
      </c>
    </row>
    <row r="178" spans="1:6" ht="15.6">
      <c r="A178" s="25" t="s">
        <v>257</v>
      </c>
      <c r="B178" s="37" t="s">
        <v>118</v>
      </c>
      <c r="C178" s="27"/>
      <c r="D178" s="27"/>
      <c r="E178" s="27"/>
      <c r="F178" s="28" t="s">
        <v>118</v>
      </c>
    </row>
    <row r="179" spans="1:6" ht="15.6">
      <c r="A179" s="67" t="s">
        <v>258</v>
      </c>
      <c r="B179" s="68">
        <v>105.300241089688</v>
      </c>
      <c r="C179" s="69">
        <v>3.9356108500180537E-2</v>
      </c>
      <c r="D179" s="70">
        <v>4820.3860358895399</v>
      </c>
      <c r="E179" s="69">
        <v>4.1860789087078389E-2</v>
      </c>
      <c r="F179" s="71">
        <v>1004</v>
      </c>
    </row>
    <row r="180" spans="1:6" ht="15.6">
      <c r="A180" s="72" t="s">
        <v>259</v>
      </c>
      <c r="B180" s="73">
        <v>46.019603981580396</v>
      </c>
      <c r="C180" s="76">
        <v>1.7199889655445277E-2</v>
      </c>
      <c r="D180" s="77">
        <v>2843.7339345778096</v>
      </c>
      <c r="E180" s="78">
        <v>2.4695313937270955E-2</v>
      </c>
      <c r="F180" s="74">
        <v>484</v>
      </c>
    </row>
    <row r="181" spans="1:6" ht="15.6">
      <c r="A181" s="72" t="s">
        <v>260</v>
      </c>
      <c r="B181" s="73">
        <v>70.159704338123902</v>
      </c>
      <c r="C181" s="76">
        <v>2.6222285036555302E-2</v>
      </c>
      <c r="D181" s="77">
        <v>2570.04076383335</v>
      </c>
      <c r="E181" s="78">
        <v>2.2318530831145034E-2</v>
      </c>
      <c r="F181" s="74">
        <v>637</v>
      </c>
    </row>
    <row r="182" spans="1:6" ht="15.6">
      <c r="A182" s="67" t="s">
        <v>261</v>
      </c>
      <c r="B182" s="68">
        <v>285.26403427388198</v>
      </c>
      <c r="C182" s="69">
        <v>0.10661782126899196</v>
      </c>
      <c r="D182" s="70">
        <v>10336.939137129499</v>
      </c>
      <c r="E182" s="69">
        <v>8.9767173376497533E-2</v>
      </c>
      <c r="F182" s="71">
        <v>2968</v>
      </c>
    </row>
    <row r="183" spans="1:6" ht="15.6">
      <c r="A183" s="72" t="s">
        <v>262</v>
      </c>
      <c r="B183" s="73">
        <v>228.78859671078601</v>
      </c>
      <c r="C183" s="76">
        <v>8.5510049574193434E-2</v>
      </c>
      <c r="D183" s="77">
        <v>7952.0797309253294</v>
      </c>
      <c r="E183" s="78">
        <v>6.9056778843329197E-2</v>
      </c>
      <c r="F183" s="74">
        <v>2374</v>
      </c>
    </row>
    <row r="184" spans="1:6" ht="15.6">
      <c r="A184" s="72" t="s">
        <v>263</v>
      </c>
      <c r="B184" s="73">
        <v>55.304254528113994</v>
      </c>
      <c r="C184" s="76">
        <v>2.0670040440612103E-2</v>
      </c>
      <c r="D184" s="77">
        <v>2195.92376582205</v>
      </c>
      <c r="E184" s="78">
        <v>1.9069655610147937E-2</v>
      </c>
      <c r="F184" s="74">
        <v>585</v>
      </c>
    </row>
    <row r="185" spans="1:6" ht="15.6">
      <c r="A185" s="72" t="s">
        <v>264</v>
      </c>
      <c r="B185" s="73">
        <v>100.17160181725099</v>
      </c>
      <c r="C185" s="76">
        <v>3.7439272588167753E-2</v>
      </c>
      <c r="D185" s="79">
        <v>3903.54404706888</v>
      </c>
      <c r="E185" s="78">
        <v>3.3898827361513673E-2</v>
      </c>
      <c r="F185" s="74">
        <v>1064</v>
      </c>
    </row>
    <row r="186" spans="1:6" ht="15.6">
      <c r="A186" s="67" t="s">
        <v>265</v>
      </c>
      <c r="B186" s="68">
        <v>295.93571775750098</v>
      </c>
      <c r="C186" s="69">
        <v>0.11060637750319059</v>
      </c>
      <c r="D186" s="70">
        <v>11804.877163702498</v>
      </c>
      <c r="E186" s="69">
        <v>0.10251491674513311</v>
      </c>
      <c r="F186" s="71">
        <v>3360</v>
      </c>
    </row>
    <row r="187" spans="1:6" ht="15.6">
      <c r="A187" s="72" t="s">
        <v>266</v>
      </c>
      <c r="B187" s="73">
        <v>55.396480528384998</v>
      </c>
      <c r="C187" s="76">
        <v>2.0704510033802415E-2</v>
      </c>
      <c r="D187" s="77">
        <v>2313.4106235148402</v>
      </c>
      <c r="E187" s="78">
        <v>2.0089925052006841E-2</v>
      </c>
      <c r="F187" s="74">
        <v>598</v>
      </c>
    </row>
    <row r="188" spans="1:6" ht="15.6">
      <c r="A188" s="72" t="s">
        <v>267</v>
      </c>
      <c r="B188" s="73">
        <v>53.7959325225955</v>
      </c>
      <c r="C188" s="76">
        <v>2.0106303037087686E-2</v>
      </c>
      <c r="D188" s="77">
        <v>2324.6431064507296</v>
      </c>
      <c r="E188" s="78">
        <v>2.0187469231166492E-2</v>
      </c>
      <c r="F188" s="74">
        <v>599</v>
      </c>
    </row>
    <row r="189" spans="1:6" ht="15.6">
      <c r="A189" s="72" t="s">
        <v>268</v>
      </c>
      <c r="B189" s="73">
        <v>231.890375555709</v>
      </c>
      <c r="C189" s="76">
        <v>8.6669343641339769E-2</v>
      </c>
      <c r="D189" s="77">
        <v>9276.0205307974993</v>
      </c>
      <c r="E189" s="78">
        <v>8.0554033663709876E-2</v>
      </c>
      <c r="F189" s="74">
        <v>2743</v>
      </c>
    </row>
    <row r="190" spans="1:6" ht="15.6">
      <c r="A190" s="72" t="s">
        <v>269</v>
      </c>
      <c r="B190" s="73">
        <v>88.8175412841113</v>
      </c>
      <c r="C190" s="76">
        <v>3.3195677002481834E-2</v>
      </c>
      <c r="D190" s="77">
        <v>3013.6759805684696</v>
      </c>
      <c r="E190" s="78">
        <v>2.6171110292848278E-2</v>
      </c>
      <c r="F190" s="74">
        <v>994</v>
      </c>
    </row>
    <row r="191" spans="1:6" ht="15.6">
      <c r="A191" s="67" t="s">
        <v>198</v>
      </c>
      <c r="B191" s="68">
        <v>80.831467211342698</v>
      </c>
      <c r="C191" s="69">
        <v>3.0210870942724965E-2</v>
      </c>
      <c r="D191" s="70">
        <v>3365.2369977492499</v>
      </c>
      <c r="E191" s="69">
        <v>2.9224106771112205E-2</v>
      </c>
      <c r="F191" s="71">
        <v>825</v>
      </c>
    </row>
    <row r="192" spans="1:6" ht="15.6">
      <c r="A192" s="25" t="s">
        <v>96</v>
      </c>
      <c r="B192" s="37" t="s">
        <v>118</v>
      </c>
      <c r="C192" s="27"/>
      <c r="D192" s="27"/>
      <c r="E192" s="27"/>
      <c r="F192" s="28" t="s">
        <v>118</v>
      </c>
    </row>
    <row r="193" spans="1:6" ht="15.6">
      <c r="A193" s="46" t="s">
        <v>270</v>
      </c>
      <c r="B193" s="30">
        <v>412.58343718930598</v>
      </c>
      <c r="C193" s="31">
        <v>0.15420362148619901</v>
      </c>
      <c r="D193" s="38">
        <v>22069.391215715696</v>
      </c>
      <c r="E193" s="31">
        <v>0.19165314231743102</v>
      </c>
      <c r="F193" s="39">
        <v>4865</v>
      </c>
    </row>
    <row r="194" spans="1:6" ht="15.6">
      <c r="A194" s="46" t="s">
        <v>271</v>
      </c>
      <c r="B194" s="30">
        <v>558.47688664373391</v>
      </c>
      <c r="C194" s="31">
        <v>0.20873149689062068</v>
      </c>
      <c r="D194" s="38">
        <v>31035.9293689775</v>
      </c>
      <c r="E194" s="31">
        <v>0.26951959526961006</v>
      </c>
      <c r="F194" s="39">
        <v>6038</v>
      </c>
    </row>
    <row r="195" spans="1:6" ht="15.6">
      <c r="A195" s="46" t="s">
        <v>272</v>
      </c>
      <c r="B195" s="30">
        <v>557.80718567821498</v>
      </c>
      <c r="C195" s="31">
        <v>0.20848119524279074</v>
      </c>
      <c r="D195" s="38">
        <v>24555.317983679597</v>
      </c>
      <c r="E195" s="31">
        <v>0.21324121749333463</v>
      </c>
      <c r="F195" s="39">
        <v>5024</v>
      </c>
    </row>
    <row r="196" spans="1:6" ht="15.6">
      <c r="A196" s="46" t="s">
        <v>273</v>
      </c>
      <c r="B196" s="30">
        <v>409.47764643426598</v>
      </c>
      <c r="C196" s="31">
        <v>0.15304282796218321</v>
      </c>
      <c r="D196" s="38">
        <v>15528.4302013858</v>
      </c>
      <c r="E196" s="31">
        <v>0.13485068139229933</v>
      </c>
      <c r="F196" s="39">
        <v>4494</v>
      </c>
    </row>
    <row r="197" spans="1:6" ht="15.6">
      <c r="A197" s="46" t="s">
        <v>274</v>
      </c>
      <c r="B197" s="30">
        <v>330.45426566081198</v>
      </c>
      <c r="C197" s="31">
        <v>0.12350773178778611</v>
      </c>
      <c r="D197" s="38">
        <v>11611.888257017899</v>
      </c>
      <c r="E197" s="31">
        <v>0.10083897878939238</v>
      </c>
      <c r="F197" s="39">
        <v>3923</v>
      </c>
    </row>
    <row r="198" spans="1:6" ht="15.6">
      <c r="A198" s="46" t="s">
        <v>275</v>
      </c>
      <c r="B198" s="30">
        <v>406.776114252502</v>
      </c>
      <c r="C198" s="31">
        <v>0.15203312663042962</v>
      </c>
      <c r="D198" s="38">
        <v>10351.8181839879</v>
      </c>
      <c r="E198" s="31">
        <v>8.9896384737936E-2</v>
      </c>
      <c r="F198" s="39">
        <v>2488</v>
      </c>
    </row>
    <row r="199" spans="1:6" ht="15.6">
      <c r="A199" s="25" t="s">
        <v>97</v>
      </c>
      <c r="B199" s="37" t="s">
        <v>118</v>
      </c>
      <c r="C199" s="27"/>
      <c r="D199" s="27"/>
      <c r="E199" s="27"/>
      <c r="F199" s="28" t="s">
        <v>118</v>
      </c>
    </row>
    <row r="200" spans="1:6" ht="15.6">
      <c r="A200" s="46" t="s">
        <v>276</v>
      </c>
      <c r="B200" s="30">
        <v>1193.6546688619201</v>
      </c>
      <c r="C200" s="31">
        <v>0.44613005794986055</v>
      </c>
      <c r="D200" s="38">
        <v>59791.392324078595</v>
      </c>
      <c r="E200" s="31">
        <v>0.51923535680874799</v>
      </c>
      <c r="F200" s="39">
        <v>10238</v>
      </c>
    </row>
    <row r="201" spans="1:6" ht="15.6">
      <c r="A201" s="46" t="s">
        <v>277</v>
      </c>
      <c r="B201" s="30">
        <v>1474.655955234</v>
      </c>
      <c r="C201" s="31">
        <v>0.55115467138574459</v>
      </c>
      <c r="D201" s="38">
        <v>54964.407192638697</v>
      </c>
      <c r="E201" s="31">
        <v>0.47731726041371908</v>
      </c>
      <c r="F201" s="39">
        <v>16518</v>
      </c>
    </row>
    <row r="202" spans="1:6" ht="15.6">
      <c r="A202" s="46" t="s">
        <v>278</v>
      </c>
      <c r="B202" s="47">
        <v>7.2649117629099598</v>
      </c>
      <c r="C202" s="31">
        <v>2.7152706644023258E-3</v>
      </c>
      <c r="D202" s="48">
        <v>396.97569404715523</v>
      </c>
      <c r="E202" s="31">
        <v>3.4473827775368076E-3</v>
      </c>
      <c r="F202" s="49">
        <v>76</v>
      </c>
    </row>
    <row r="203" spans="1:6" ht="15.6">
      <c r="A203" s="25" t="s">
        <v>98</v>
      </c>
      <c r="B203" s="37" t="s">
        <v>118</v>
      </c>
      <c r="C203" s="27"/>
      <c r="D203" s="27"/>
      <c r="E203" s="27"/>
      <c r="F203" s="28" t="s">
        <v>118</v>
      </c>
    </row>
    <row r="204" spans="1:6" ht="15.6">
      <c r="A204" s="46" t="s">
        <v>279</v>
      </c>
      <c r="B204" s="30">
        <v>1363.66495685672</v>
      </c>
      <c r="C204" s="31">
        <v>0.50967163459992126</v>
      </c>
      <c r="D204" s="38">
        <v>71928.42916500289</v>
      </c>
      <c r="E204" s="31">
        <v>0.62463478655509919</v>
      </c>
      <c r="F204" s="39">
        <v>13932</v>
      </c>
    </row>
    <row r="205" spans="1:6" ht="15.6">
      <c r="A205" s="46" t="s">
        <v>280</v>
      </c>
      <c r="B205" s="30">
        <v>551.56652748042404</v>
      </c>
      <c r="C205" s="31">
        <v>0.20614874074313191</v>
      </c>
      <c r="D205" s="38">
        <v>20307.6954471875</v>
      </c>
      <c r="E205" s="31">
        <v>0.17635437278883073</v>
      </c>
      <c r="F205" s="39">
        <v>5477</v>
      </c>
    </row>
    <row r="206" spans="1:6" ht="15.6">
      <c r="A206" s="46" t="s">
        <v>281</v>
      </c>
      <c r="B206" s="30">
        <v>142.27042003557301</v>
      </c>
      <c r="C206" s="31">
        <v>5.3173763225453793E-2</v>
      </c>
      <c r="D206" s="38">
        <v>5593.3331709470694</v>
      </c>
      <c r="E206" s="31">
        <v>4.8573151282803199E-2</v>
      </c>
      <c r="F206" s="39">
        <v>1751</v>
      </c>
    </row>
    <row r="207" spans="1:6" ht="15.6">
      <c r="A207" s="46" t="s">
        <v>282</v>
      </c>
      <c r="B207" s="30">
        <v>200.11741719060799</v>
      </c>
      <c r="C207" s="31">
        <v>7.4794157185464782E-2</v>
      </c>
      <c r="D207" s="38">
        <v>6443.5298028968691</v>
      </c>
      <c r="E207" s="31">
        <v>5.5956357031806514E-2</v>
      </c>
      <c r="F207" s="39">
        <v>2461</v>
      </c>
    </row>
    <row r="208" spans="1:6" ht="15.6">
      <c r="A208" s="46" t="s">
        <v>283</v>
      </c>
      <c r="B208" s="30">
        <v>373.429304973878</v>
      </c>
      <c r="C208" s="31">
        <v>0.13956971125242934</v>
      </c>
      <c r="D208" s="38">
        <v>9418.367415205139</v>
      </c>
      <c r="E208" s="31">
        <v>8.1790190448877254E-2</v>
      </c>
      <c r="F208" s="39">
        <v>2667</v>
      </c>
    </row>
    <row r="209" spans="1:6" ht="15.6">
      <c r="A209" s="46" t="s">
        <v>199</v>
      </c>
      <c r="B209" s="47">
        <v>44.526909321627997</v>
      </c>
      <c r="C209" s="31">
        <v>1.6641992993606771E-2</v>
      </c>
      <c r="D209" s="48">
        <v>1461.42020952491</v>
      </c>
      <c r="E209" s="31">
        <v>1.2691141892586385E-2</v>
      </c>
      <c r="F209" s="49">
        <v>544</v>
      </c>
    </row>
    <row r="210" spans="1:6" ht="15.6">
      <c r="A210" s="25" t="s">
        <v>99</v>
      </c>
      <c r="B210" s="37" t="s">
        <v>118</v>
      </c>
      <c r="C210" s="27"/>
      <c r="D210" s="27"/>
      <c r="E210" s="27"/>
      <c r="F210" s="28" t="s">
        <v>118</v>
      </c>
    </row>
    <row r="211" spans="1:6" ht="15.6">
      <c r="A211" s="72" t="s">
        <v>284</v>
      </c>
      <c r="B211" s="73">
        <v>866.14900593844288</v>
      </c>
      <c r="C211" s="31">
        <v>0.32372437045042168</v>
      </c>
      <c r="D211" s="32">
        <v>35250.304045860801</v>
      </c>
      <c r="E211" s="31">
        <v>0.30611771172116531</v>
      </c>
      <c r="F211" s="74">
        <v>9062</v>
      </c>
    </row>
    <row r="212" spans="1:6" ht="15.6">
      <c r="A212" s="72" t="s">
        <v>285</v>
      </c>
      <c r="B212" s="73">
        <v>1761.3912778128899</v>
      </c>
      <c r="C212" s="31">
        <v>0.65832238866226445</v>
      </c>
      <c r="D212" s="32">
        <v>78048.164435637198</v>
      </c>
      <c r="E212" s="31">
        <v>0.67777927447068231</v>
      </c>
      <c r="F212" s="74">
        <v>17272</v>
      </c>
    </row>
    <row r="213" spans="1:6" ht="15.6">
      <c r="A213" s="72" t="s">
        <v>286</v>
      </c>
      <c r="B213" s="73">
        <v>48.035252107493996</v>
      </c>
      <c r="C213" s="31">
        <v>1.7953240887320185E-2</v>
      </c>
      <c r="D213" s="32">
        <v>1854.3067292662899</v>
      </c>
      <c r="E213" s="31">
        <v>1.61030138081549E-2</v>
      </c>
      <c r="F213" s="74">
        <v>498</v>
      </c>
    </row>
    <row r="214" spans="1:6" ht="15.6">
      <c r="A214" s="25" t="s">
        <v>100</v>
      </c>
      <c r="B214" s="37" t="s">
        <v>118</v>
      </c>
      <c r="C214" s="27"/>
      <c r="D214" s="27"/>
      <c r="E214" s="27"/>
      <c r="F214" s="28" t="s">
        <v>118</v>
      </c>
    </row>
    <row r="215" spans="1:6" ht="15.6">
      <c r="A215" s="46" t="s">
        <v>287</v>
      </c>
      <c r="B215" s="30">
        <v>945.28285303323594</v>
      </c>
      <c r="C215" s="31">
        <v>0.35330075356284707</v>
      </c>
      <c r="D215" s="38">
        <v>48539.293178218002</v>
      </c>
      <c r="E215" s="31">
        <v>0.42152082821605114</v>
      </c>
      <c r="F215" s="39">
        <v>9998</v>
      </c>
    </row>
    <row r="216" spans="1:6" ht="15.6">
      <c r="A216" s="46" t="s">
        <v>288</v>
      </c>
      <c r="B216" s="30">
        <v>1597.6778101783198</v>
      </c>
      <c r="C216" s="31">
        <v>0.597134257196553</v>
      </c>
      <c r="D216" s="38">
        <v>62366.583783558097</v>
      </c>
      <c r="E216" s="31">
        <v>0.54159861687578614</v>
      </c>
      <c r="F216" s="39">
        <v>15544</v>
      </c>
    </row>
    <row r="217" spans="1:6" ht="15.6">
      <c r="A217" s="46" t="s">
        <v>289</v>
      </c>
      <c r="B217" s="30">
        <v>81.968065854093695</v>
      </c>
      <c r="C217" s="31">
        <v>3.0635676233219659E-2</v>
      </c>
      <c r="D217" s="38">
        <v>2133.9637202809599</v>
      </c>
      <c r="E217" s="31">
        <v>1.8531587418324644E-2</v>
      </c>
      <c r="F217" s="39">
        <v>741</v>
      </c>
    </row>
    <row r="218" spans="1:6" ht="15.6">
      <c r="A218" s="46" t="s">
        <v>290</v>
      </c>
      <c r="B218" s="30">
        <v>50.646806793192297</v>
      </c>
      <c r="C218" s="31">
        <v>1.8929313007392114E-2</v>
      </c>
      <c r="D218" s="38">
        <v>2112.9345287073597</v>
      </c>
      <c r="E218" s="31">
        <v>1.8348967489841717E-2</v>
      </c>
      <c r="F218" s="39">
        <v>549</v>
      </c>
    </row>
    <row r="219" spans="1:6" ht="15.6">
      <c r="A219" s="25" t="s">
        <v>101</v>
      </c>
      <c r="B219" s="37" t="s">
        <v>118</v>
      </c>
      <c r="C219" s="27"/>
      <c r="D219" s="27"/>
      <c r="E219" s="27"/>
      <c r="F219" s="28" t="s">
        <v>118</v>
      </c>
    </row>
    <row r="220" spans="1:6" ht="15.6">
      <c r="A220" s="46" t="s">
        <v>291</v>
      </c>
      <c r="B220" s="47">
        <v>2391.8577666657498</v>
      </c>
      <c r="C220" s="31">
        <v>0.89396009741059623</v>
      </c>
      <c r="D220" s="48">
        <v>102033.19700909599</v>
      </c>
      <c r="E220" s="31">
        <v>0.88606806759407009</v>
      </c>
      <c r="F220" s="49">
        <v>23522</v>
      </c>
    </row>
    <row r="221" spans="1:6" ht="15.6">
      <c r="A221" s="46" t="s">
        <v>292</v>
      </c>
      <c r="B221" s="47">
        <v>201.140953821783</v>
      </c>
      <c r="C221" s="31">
        <v>7.5176705395170434E-2</v>
      </c>
      <c r="D221" s="48">
        <v>9066.1015560922388</v>
      </c>
      <c r="E221" s="31">
        <v>7.8731073041866023E-2</v>
      </c>
      <c r="F221" s="49">
        <v>2416</v>
      </c>
    </row>
    <row r="222" spans="1:6" ht="15.6">
      <c r="A222" s="46" t="s">
        <v>293</v>
      </c>
      <c r="B222" s="47">
        <v>82.576815371279494</v>
      </c>
      <c r="C222" s="31">
        <v>3.0863197194234276E-2</v>
      </c>
      <c r="D222" s="48">
        <v>4053.4766455753297</v>
      </c>
      <c r="E222" s="31">
        <v>3.5200859364060103E-2</v>
      </c>
      <c r="F222" s="49">
        <v>894</v>
      </c>
    </row>
    <row r="223" spans="1:6" ht="15.6">
      <c r="A223" s="25" t="s">
        <v>102</v>
      </c>
      <c r="B223" s="37" t="s">
        <v>118</v>
      </c>
      <c r="C223" s="27"/>
      <c r="D223" s="27"/>
      <c r="E223" s="27"/>
      <c r="F223" s="28" t="s">
        <v>118</v>
      </c>
    </row>
    <row r="224" spans="1:6" ht="15.6">
      <c r="A224" s="46" t="s">
        <v>294</v>
      </c>
      <c r="B224" s="30">
        <v>1067.8891745675498</v>
      </c>
      <c r="C224" s="31">
        <v>0.39912503319581194</v>
      </c>
      <c r="D224" s="38">
        <v>49961.304811123198</v>
      </c>
      <c r="E224" s="31">
        <v>0.43386974147760726</v>
      </c>
      <c r="F224" s="39">
        <v>9410</v>
      </c>
    </row>
    <row r="225" spans="1:6" ht="15.6">
      <c r="A225" s="46" t="s">
        <v>295</v>
      </c>
      <c r="B225" s="47">
        <v>1607.68636129126</v>
      </c>
      <c r="C225" s="31">
        <v>0.60087496680418806</v>
      </c>
      <c r="D225" s="48">
        <v>65191.470399641294</v>
      </c>
      <c r="E225" s="31">
        <v>0.56613025852239707</v>
      </c>
      <c r="F225" s="49">
        <v>17422</v>
      </c>
    </row>
    <row r="226" spans="1:6" ht="15.6">
      <c r="A226" s="25" t="s">
        <v>103</v>
      </c>
      <c r="B226" s="37" t="s">
        <v>118</v>
      </c>
      <c r="C226" s="37" t="s">
        <v>118</v>
      </c>
      <c r="D226" s="27"/>
      <c r="E226" s="27"/>
      <c r="F226" s="28" t="s">
        <v>118</v>
      </c>
    </row>
    <row r="227" spans="1:6" ht="15.6">
      <c r="A227" s="46" t="s">
        <v>296</v>
      </c>
      <c r="B227" s="30">
        <v>2163.94458369522</v>
      </c>
      <c r="C227" s="31">
        <v>0.80877723491392073</v>
      </c>
      <c r="D227" s="38">
        <v>85208.303385673091</v>
      </c>
      <c r="E227" s="31">
        <v>0.73995874810412887</v>
      </c>
      <c r="F227" s="39">
        <v>21733</v>
      </c>
    </row>
    <row r="228" spans="1:6" ht="15.6">
      <c r="A228" s="46" t="s">
        <v>297</v>
      </c>
      <c r="B228" s="47">
        <v>65.026355393705103</v>
      </c>
      <c r="C228" s="31">
        <v>2.4303688878225916E-2</v>
      </c>
      <c r="D228" s="38">
        <v>3963.1344177365695</v>
      </c>
      <c r="E228" s="31">
        <v>3.4416317023040467E-2</v>
      </c>
      <c r="F228" s="39">
        <v>714</v>
      </c>
    </row>
    <row r="229" spans="1:6" ht="15.6">
      <c r="A229" s="46" t="s">
        <v>298</v>
      </c>
      <c r="B229" s="47">
        <v>204.04278808250911</v>
      </c>
      <c r="C229" s="31">
        <v>7.6261269901698056E-2</v>
      </c>
      <c r="D229" s="38">
        <v>11523.564783686179</v>
      </c>
      <c r="E229" s="31">
        <v>0.1000719675456767</v>
      </c>
      <c r="F229" s="39">
        <v>2016</v>
      </c>
    </row>
    <row r="230" spans="1:6" ht="15.6">
      <c r="A230" s="46" t="s">
        <v>299</v>
      </c>
      <c r="B230" s="47">
        <v>186.702055674652</v>
      </c>
      <c r="C230" s="31">
        <v>6.9780147550468657E-2</v>
      </c>
      <c r="D230" s="38">
        <v>12139.681832104199</v>
      </c>
      <c r="E230" s="31">
        <v>0.10542239915525226</v>
      </c>
      <c r="F230" s="39">
        <v>1784</v>
      </c>
    </row>
    <row r="231" spans="1:6" ht="15.6">
      <c r="A231" s="46" t="s">
        <v>300</v>
      </c>
      <c r="B231" s="47">
        <v>10.290506856076099</v>
      </c>
      <c r="C231" s="31">
        <v>3.8460909505860907E-3</v>
      </c>
      <c r="D231" s="38">
        <v>418.48250154553898</v>
      </c>
      <c r="E231" s="31">
        <v>3.634150377874879E-3</v>
      </c>
      <c r="F231" s="39">
        <v>101</v>
      </c>
    </row>
    <row r="232" spans="1:6" ht="15.6">
      <c r="A232" s="46" t="s">
        <v>301</v>
      </c>
      <c r="B232" s="47">
        <v>19.571055139736497</v>
      </c>
      <c r="C232" s="31">
        <v>7.3147085094177888E-3</v>
      </c>
      <c r="D232" s="48">
        <v>933.51935531957997</v>
      </c>
      <c r="E232" s="31">
        <v>8.1067899024661848E-3</v>
      </c>
      <c r="F232" s="49">
        <v>209</v>
      </c>
    </row>
    <row r="233" spans="1:6" ht="15.6">
      <c r="A233" s="46" t="s">
        <v>302</v>
      </c>
      <c r="B233" s="47">
        <v>25.998191016916</v>
      </c>
      <c r="C233" s="31">
        <v>9.7168592956846066E-3</v>
      </c>
      <c r="D233" s="38">
        <v>966.08893469894099</v>
      </c>
      <c r="E233" s="31">
        <v>8.3896278915615314E-3</v>
      </c>
      <c r="F233" s="39">
        <v>275</v>
      </c>
    </row>
    <row r="234" spans="1:6" ht="15.6">
      <c r="A234" s="25" t="s">
        <v>104</v>
      </c>
      <c r="B234" s="37" t="s">
        <v>118</v>
      </c>
      <c r="C234" s="27"/>
      <c r="D234" s="27"/>
      <c r="E234" s="27"/>
      <c r="F234" s="28" t="s">
        <v>118</v>
      </c>
    </row>
    <row r="235" spans="1:6" ht="15.6">
      <c r="A235" s="46" t="s">
        <v>303</v>
      </c>
      <c r="B235" s="47">
        <v>544.779093142958</v>
      </c>
      <c r="C235" s="31">
        <v>0.20361192791669552</v>
      </c>
      <c r="D235" s="48">
        <v>29458.393765852998</v>
      </c>
      <c r="E235" s="31">
        <v>0.25582009388775329</v>
      </c>
      <c r="F235" s="49">
        <v>6822</v>
      </c>
    </row>
    <row r="236" spans="1:6" ht="15.6">
      <c r="A236" s="46" t="s">
        <v>304</v>
      </c>
      <c r="B236" s="47">
        <v>1058.1495874411798</v>
      </c>
      <c r="C236" s="31">
        <v>0.39548484924442007</v>
      </c>
      <c r="D236" s="48">
        <v>49544.155018455596</v>
      </c>
      <c r="E236" s="31">
        <v>0.4302471644975554</v>
      </c>
      <c r="F236" s="49">
        <v>9358</v>
      </c>
    </row>
    <row r="237" spans="1:6" ht="15.6">
      <c r="A237" s="46" t="s">
        <v>305</v>
      </c>
      <c r="B237" s="47">
        <v>665.87074102220299</v>
      </c>
      <c r="C237" s="31">
        <v>0.24887009620846712</v>
      </c>
      <c r="D237" s="48">
        <v>25798.408242467798</v>
      </c>
      <c r="E237" s="31">
        <v>0.22403635687675785</v>
      </c>
      <c r="F237" s="49">
        <v>8164</v>
      </c>
    </row>
    <row r="238" spans="1:6" ht="15.6">
      <c r="A238" s="46" t="s">
        <v>306</v>
      </c>
      <c r="B238" s="47">
        <v>406.776114252502</v>
      </c>
      <c r="C238" s="31">
        <v>0.15203312663042962</v>
      </c>
      <c r="D238" s="48">
        <v>10351.8181839879</v>
      </c>
      <c r="E238" s="31">
        <v>8.9896384737936E-2</v>
      </c>
      <c r="F238" s="49">
        <v>2488</v>
      </c>
    </row>
    <row r="239" spans="1:6" ht="15.6">
      <c r="A239" s="25" t="s">
        <v>307</v>
      </c>
      <c r="B239" s="37" t="s">
        <v>118</v>
      </c>
      <c r="C239" s="27"/>
      <c r="D239" s="27"/>
      <c r="E239" s="27"/>
      <c r="F239" s="28" t="s">
        <v>118</v>
      </c>
    </row>
    <row r="240" spans="1:6" ht="15.6">
      <c r="A240" s="67" t="s">
        <v>308</v>
      </c>
      <c r="B240" s="68">
        <v>1754.89843935659</v>
      </c>
      <c r="C240" s="69">
        <v>0.6558956814475807</v>
      </c>
      <c r="D240" s="70">
        <v>78743.315218924807</v>
      </c>
      <c r="E240" s="69">
        <v>0.68381604416220976</v>
      </c>
      <c r="F240" s="71">
        <v>17269</v>
      </c>
    </row>
    <row r="241" spans="1:6" ht="15.6">
      <c r="A241" s="60" t="s">
        <v>309</v>
      </c>
      <c r="B241" s="47">
        <v>416.19237573873698</v>
      </c>
      <c r="C241" s="31">
        <v>0.15555246718353141</v>
      </c>
      <c r="D241" s="48">
        <v>20455.8600591752</v>
      </c>
      <c r="E241" s="31">
        <v>0.17764105139224706</v>
      </c>
      <c r="F241" s="49">
        <v>4067</v>
      </c>
    </row>
    <row r="242" spans="1:6" ht="15.6">
      <c r="A242" s="60" t="s">
        <v>310</v>
      </c>
      <c r="B242" s="47">
        <v>824.54345590023092</v>
      </c>
      <c r="C242" s="31">
        <v>0.30817423946716116</v>
      </c>
      <c r="D242" s="48">
        <v>36683.410259327597</v>
      </c>
      <c r="E242" s="31">
        <v>0.31856297160173508</v>
      </c>
      <c r="F242" s="49">
        <v>7119</v>
      </c>
    </row>
    <row r="243" spans="1:6" ht="15.6">
      <c r="A243" s="60" t="s">
        <v>311</v>
      </c>
      <c r="B243" s="47">
        <v>1121.9639339056598</v>
      </c>
      <c r="C243" s="31">
        <v>0.41933554813489138</v>
      </c>
      <c r="D243" s="48">
        <v>50838.841036733902</v>
      </c>
      <c r="E243" s="31">
        <v>0.44149036741566694</v>
      </c>
      <c r="F243" s="49">
        <v>11832</v>
      </c>
    </row>
    <row r="244" spans="1:6" ht="15.6">
      <c r="A244" s="52" t="s">
        <v>312</v>
      </c>
      <c r="B244" s="57">
        <v>920.67709650224901</v>
      </c>
      <c r="C244" s="53">
        <v>0.34410431855243018</v>
      </c>
      <c r="D244" s="38">
        <v>36409.459991839896</v>
      </c>
      <c r="E244" s="53">
        <v>0.31618395583779635</v>
      </c>
      <c r="F244" s="58">
        <v>9563</v>
      </c>
    </row>
    <row r="245" spans="1:6" ht="15.6">
      <c r="A245" s="25" t="s">
        <v>106</v>
      </c>
      <c r="B245" s="37" t="s">
        <v>118</v>
      </c>
      <c r="C245" s="27"/>
      <c r="D245" s="27"/>
      <c r="E245" s="27"/>
      <c r="F245" s="28" t="s">
        <v>118</v>
      </c>
    </row>
    <row r="246" spans="1:6" ht="15.6">
      <c r="A246" s="46" t="s">
        <v>217</v>
      </c>
      <c r="B246" s="47">
        <v>2164.7758063914198</v>
      </c>
      <c r="C246" s="31">
        <v>0.80908790552854537</v>
      </c>
      <c r="D246" s="48">
        <v>94622.216419598495</v>
      </c>
      <c r="E246" s="31">
        <v>0.82171025619149485</v>
      </c>
      <c r="F246" s="49">
        <v>21278</v>
      </c>
    </row>
    <row r="247" spans="1:6" ht="15.6">
      <c r="A247" s="46" t="s">
        <v>218</v>
      </c>
      <c r="B247" s="47">
        <v>487.16439644056095</v>
      </c>
      <c r="C247" s="31">
        <v>0.18207835656719379</v>
      </c>
      <c r="D247" s="48">
        <v>19604.174493270599</v>
      </c>
      <c r="E247" s="31">
        <v>0.17024491556880936</v>
      </c>
      <c r="F247" s="49">
        <v>5293</v>
      </c>
    </row>
    <row r="248" spans="1:6" ht="15.6">
      <c r="A248" s="61" t="s">
        <v>290</v>
      </c>
      <c r="B248" s="62">
        <v>23.635333026838197</v>
      </c>
      <c r="C248" s="63">
        <v>8.8337379042642862E-3</v>
      </c>
      <c r="D248" s="64">
        <v>926.38429789475401</v>
      </c>
      <c r="E248" s="63">
        <v>8.0448282396945615E-3</v>
      </c>
      <c r="F248" s="65">
        <v>261</v>
      </c>
    </row>
  </sheetData>
  <conditionalFormatting sqref="F6:F174 F191:F210">
    <cfRule type="cellIs" dxfId="68" priority="17" operator="between">
      <formula>30</formula>
      <formula>99</formula>
    </cfRule>
    <cfRule type="cellIs" dxfId="67" priority="18" operator="between">
      <formula>0</formula>
      <formula>29</formula>
    </cfRule>
  </conditionalFormatting>
  <conditionalFormatting sqref="F175:F177 F180:F181 F183:F185 F187:F190">
    <cfRule type="cellIs" dxfId="66" priority="15" operator="between">
      <formula>31</formula>
      <formula>99</formula>
    </cfRule>
    <cfRule type="cellIs" dxfId="65" priority="16" operator="between">
      <formula>0</formula>
      <formula>30</formula>
    </cfRule>
  </conditionalFormatting>
  <conditionalFormatting sqref="F178:F179">
    <cfRule type="cellIs" dxfId="64" priority="11" operator="between">
      <formula>30</formula>
      <formula>99</formula>
    </cfRule>
    <cfRule type="cellIs" dxfId="63" priority="12" operator="between">
      <formula>0</formula>
      <formula>29</formula>
    </cfRule>
  </conditionalFormatting>
  <conditionalFormatting sqref="F182">
    <cfRule type="cellIs" dxfId="62" priority="9" operator="between">
      <formula>30</formula>
      <formula>99</formula>
    </cfRule>
    <cfRule type="cellIs" dxfId="61" priority="10" operator="between">
      <formula>0</formula>
      <formula>29</formula>
    </cfRule>
  </conditionalFormatting>
  <conditionalFormatting sqref="F186">
    <cfRule type="cellIs" dxfId="60" priority="7" operator="between">
      <formula>30</formula>
      <formula>99</formula>
    </cfRule>
    <cfRule type="cellIs" dxfId="59" priority="8" operator="between">
      <formula>0</formula>
      <formula>29</formula>
    </cfRule>
  </conditionalFormatting>
  <conditionalFormatting sqref="F211:F213">
    <cfRule type="cellIs" dxfId="58" priority="5" operator="between">
      <formula>31</formula>
      <formula>99</formula>
    </cfRule>
    <cfRule type="cellIs" dxfId="57" priority="6" operator="between">
      <formula>0</formula>
      <formula>30</formula>
    </cfRule>
  </conditionalFormatting>
  <conditionalFormatting sqref="F214:F248">
    <cfRule type="cellIs" dxfId="56" priority="1" operator="between">
      <formula>30</formula>
      <formula>99</formula>
    </cfRule>
    <cfRule type="cellIs" dxfId="55" priority="2" operator="between">
      <formula>0</formula>
      <formula>29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FD95-52FE-4BBA-828C-E014390647EA}">
  <sheetPr>
    <tabColor rgb="FF92D050"/>
  </sheetPr>
  <dimension ref="A1:P248"/>
  <sheetViews>
    <sheetView tabSelected="1" zoomScale="70" zoomScaleNormal="70" workbookViewId="0">
      <pane ySplit="6" topLeftCell="A26" activePane="bottomLeft" state="frozen"/>
      <selection pane="bottomLeft" activeCell="B11" sqref="B11"/>
    </sheetView>
  </sheetViews>
  <sheetFormatPr defaultRowHeight="14.45"/>
  <cols>
    <col min="1" max="1" width="120.5703125" style="1" customWidth="1"/>
    <col min="2" max="2" width="20.5703125" style="5" customWidth="1"/>
    <col min="3" max="3" width="20.5703125" style="3" customWidth="1"/>
    <col min="4" max="4" width="21.5703125" style="3" customWidth="1"/>
    <col min="5" max="5" width="20.5703125" style="3" customWidth="1"/>
    <col min="6" max="6" width="20.5703125" style="4" customWidth="1"/>
    <col min="7" max="16" width="8.85546875" style="8"/>
  </cols>
  <sheetData>
    <row r="1" spans="1:16" ht="26.1" customHeight="1">
      <c r="A1" s="9" t="s">
        <v>313</v>
      </c>
      <c r="B1" s="15"/>
      <c r="C1" s="15"/>
      <c r="D1" s="15"/>
      <c r="E1" s="16"/>
      <c r="F1" s="15"/>
      <c r="G1"/>
      <c r="H1"/>
      <c r="I1"/>
      <c r="J1"/>
      <c r="K1"/>
      <c r="L1"/>
      <c r="M1"/>
      <c r="N1"/>
      <c r="O1"/>
      <c r="P1"/>
    </row>
    <row r="2" spans="1:16" ht="15.6" customHeight="1">
      <c r="A2" s="6" t="s">
        <v>108</v>
      </c>
      <c r="B2" s="17"/>
      <c r="C2" s="17"/>
      <c r="D2" s="17"/>
      <c r="E2" s="17"/>
      <c r="F2" s="17"/>
      <c r="G2"/>
      <c r="H2"/>
      <c r="I2"/>
      <c r="J2"/>
      <c r="K2"/>
      <c r="L2"/>
      <c r="M2"/>
      <c r="N2"/>
      <c r="O2"/>
      <c r="P2"/>
    </row>
    <row r="3" spans="1:16" ht="15.6" customHeight="1">
      <c r="A3" s="6" t="s">
        <v>109</v>
      </c>
      <c r="B3" s="17"/>
      <c r="C3" s="17"/>
      <c r="D3" s="17"/>
      <c r="E3" s="17"/>
      <c r="F3" s="17"/>
      <c r="G3"/>
      <c r="H3"/>
      <c r="I3"/>
      <c r="J3"/>
      <c r="K3"/>
      <c r="L3"/>
      <c r="M3"/>
      <c r="N3"/>
      <c r="O3"/>
      <c r="P3"/>
    </row>
    <row r="4" spans="1:16" ht="15.6" customHeight="1">
      <c r="A4" s="6" t="s">
        <v>110</v>
      </c>
      <c r="B4" s="17"/>
      <c r="C4" s="17"/>
      <c r="D4" s="17"/>
      <c r="E4" s="17"/>
      <c r="F4" s="17"/>
      <c r="G4"/>
      <c r="H4"/>
      <c r="I4"/>
      <c r="J4"/>
      <c r="K4"/>
      <c r="L4"/>
      <c r="M4"/>
      <c r="N4"/>
      <c r="O4"/>
      <c r="P4"/>
    </row>
    <row r="5" spans="1:16" ht="27" customHeight="1">
      <c r="A5" s="9" t="s">
        <v>111</v>
      </c>
      <c r="B5" s="18" t="s">
        <v>112</v>
      </c>
      <c r="C5" s="19" t="s">
        <v>113</v>
      </c>
      <c r="D5" s="19" t="s">
        <v>114</v>
      </c>
      <c r="E5" s="19" t="s">
        <v>115</v>
      </c>
      <c r="F5" s="18" t="s">
        <v>116</v>
      </c>
    </row>
    <row r="6" spans="1:16" ht="15.6">
      <c r="A6" s="66" t="s">
        <v>314</v>
      </c>
      <c r="B6" s="21">
        <v>1028.4612339057098</v>
      </c>
      <c r="C6" s="22">
        <v>1</v>
      </c>
      <c r="D6" s="23">
        <v>54841.826741868295</v>
      </c>
      <c r="E6" s="22">
        <v>1</v>
      </c>
      <c r="F6" s="24">
        <v>10015</v>
      </c>
    </row>
    <row r="7" spans="1:16" ht="15.6">
      <c r="A7" s="25" t="s">
        <v>79</v>
      </c>
      <c r="B7" s="26" t="s">
        <v>118</v>
      </c>
      <c r="C7" s="27"/>
      <c r="D7" s="27"/>
      <c r="E7" s="27"/>
      <c r="F7" s="28" t="s">
        <v>118</v>
      </c>
    </row>
    <row r="8" spans="1:16" ht="15.6">
      <c r="A8" s="29" t="s">
        <v>119</v>
      </c>
      <c r="B8" s="30">
        <v>63.603658298609801</v>
      </c>
      <c r="C8" s="31">
        <v>6.1843515537349888E-2</v>
      </c>
      <c r="D8" s="32">
        <v>3318.4293130261995</v>
      </c>
      <c r="E8" s="31">
        <v>6.0509095159165929E-2</v>
      </c>
      <c r="F8" s="33">
        <v>764</v>
      </c>
    </row>
    <row r="9" spans="1:16" ht="15.6">
      <c r="A9" s="29" t="s">
        <v>120</v>
      </c>
      <c r="B9" s="30">
        <v>86.190964122361791</v>
      </c>
      <c r="C9" s="31">
        <v>8.3805749094733359E-2</v>
      </c>
      <c r="D9" s="34">
        <v>4252.4763485948297</v>
      </c>
      <c r="E9" s="31">
        <v>7.7540749483246713E-2</v>
      </c>
      <c r="F9" s="33">
        <v>662</v>
      </c>
    </row>
    <row r="10" spans="1:16" ht="15.6">
      <c r="A10" s="29" t="s">
        <v>121</v>
      </c>
      <c r="B10" s="30">
        <v>81.039214964199004</v>
      </c>
      <c r="C10" s="31">
        <v>7.8796567427672964E-2</v>
      </c>
      <c r="D10" s="34">
        <v>4317.1646878514293</v>
      </c>
      <c r="E10" s="31">
        <v>7.872029332960831E-2</v>
      </c>
      <c r="F10" s="35">
        <v>827</v>
      </c>
    </row>
    <row r="11" spans="1:16" ht="15.6">
      <c r="A11" s="29" t="s">
        <v>122</v>
      </c>
      <c r="B11" s="30">
        <v>70.818573327551903</v>
      </c>
      <c r="C11" s="31">
        <v>6.8858767829886536E-2</v>
      </c>
      <c r="D11" s="34">
        <v>3206.0845052581299</v>
      </c>
      <c r="E11" s="31">
        <v>5.8460570986241155E-2</v>
      </c>
      <c r="F11" s="35">
        <v>694</v>
      </c>
    </row>
    <row r="12" spans="1:16" ht="15.6">
      <c r="A12" s="29" t="s">
        <v>123</v>
      </c>
      <c r="B12" s="30">
        <v>97.618000047266193</v>
      </c>
      <c r="C12" s="36">
        <v>9.4916557697123552E-2</v>
      </c>
      <c r="D12" s="34">
        <v>5365.6380939769197</v>
      </c>
      <c r="E12" s="36">
        <v>9.7838427578864573E-2</v>
      </c>
      <c r="F12" s="35">
        <v>989</v>
      </c>
    </row>
    <row r="13" spans="1:16" ht="15.6">
      <c r="A13" s="29" t="s">
        <v>124</v>
      </c>
      <c r="B13" s="30">
        <v>94.336051902971505</v>
      </c>
      <c r="C13" s="31">
        <v>9.1725432902043935E-2</v>
      </c>
      <c r="D13" s="34">
        <v>4637.4906390133001</v>
      </c>
      <c r="E13" s="31">
        <v>8.45611992620382E-2</v>
      </c>
      <c r="F13" s="35">
        <v>919</v>
      </c>
    </row>
    <row r="14" spans="1:16" ht="15.6">
      <c r="A14" s="29" t="s">
        <v>125</v>
      </c>
      <c r="B14" s="30">
        <v>84.135689260707196</v>
      </c>
      <c r="C14" s="31">
        <v>8.1807351105681853E-2</v>
      </c>
      <c r="D14" s="34">
        <v>4349.42288425477</v>
      </c>
      <c r="E14" s="31">
        <v>7.9308497594852326E-2</v>
      </c>
      <c r="F14" s="35">
        <v>762</v>
      </c>
    </row>
    <row r="15" spans="1:16" ht="15.6">
      <c r="A15" s="29" t="s">
        <v>126</v>
      </c>
      <c r="B15" s="30">
        <v>121.852389631016</v>
      </c>
      <c r="C15" s="31">
        <v>0.11848029426278553</v>
      </c>
      <c r="D15" s="34">
        <v>6023.5445388509397</v>
      </c>
      <c r="E15" s="31">
        <v>0.10983486321859409</v>
      </c>
      <c r="F15" s="35">
        <v>1189</v>
      </c>
    </row>
    <row r="16" spans="1:16" ht="15.6">
      <c r="A16" s="29" t="s">
        <v>127</v>
      </c>
      <c r="B16" s="30">
        <v>84.576278192398505</v>
      </c>
      <c r="C16" s="36">
        <v>8.2235747351613375E-2</v>
      </c>
      <c r="D16" s="34">
        <v>4732.6891005213292</v>
      </c>
      <c r="E16" s="36">
        <v>8.6297072539128564E-2</v>
      </c>
      <c r="F16" s="35">
        <v>951</v>
      </c>
    </row>
    <row r="17" spans="1:16" ht="15.6">
      <c r="A17" s="29" t="s">
        <v>128</v>
      </c>
      <c r="B17" s="30">
        <v>77.909224285487994</v>
      </c>
      <c r="C17" s="31">
        <v>7.5753194886712449E-2</v>
      </c>
      <c r="D17" s="34">
        <v>5038.8950659581897</v>
      </c>
      <c r="E17" s="31">
        <v>9.1880511013527372E-2</v>
      </c>
      <c r="F17" s="35">
        <v>891</v>
      </c>
    </row>
    <row r="18" spans="1:16" ht="15.6">
      <c r="A18" s="29" t="s">
        <v>129</v>
      </c>
      <c r="B18" s="30">
        <v>76.114547887564498</v>
      </c>
      <c r="C18" s="31">
        <v>7.4008183661439533E-2</v>
      </c>
      <c r="D18" s="34">
        <v>4118.6011084018892</v>
      </c>
      <c r="E18" s="31">
        <v>7.5099633857702908E-2</v>
      </c>
      <c r="F18" s="35">
        <v>713</v>
      </c>
    </row>
    <row r="19" spans="1:16" ht="15.6">
      <c r="A19" s="29" t="s">
        <v>130</v>
      </c>
      <c r="B19" s="30">
        <v>90.26664198556449</v>
      </c>
      <c r="C19" s="31">
        <v>8.7768638242946367E-2</v>
      </c>
      <c r="D19" s="34">
        <v>5481.3904561602894</v>
      </c>
      <c r="E19" s="31">
        <v>9.9949085977028396E-2</v>
      </c>
      <c r="F19" s="35">
        <v>654</v>
      </c>
    </row>
    <row r="20" spans="1:16" ht="15.6">
      <c r="A20" s="25" t="s">
        <v>80</v>
      </c>
      <c r="B20" s="37" t="s">
        <v>118</v>
      </c>
      <c r="C20" s="27"/>
      <c r="D20" s="27"/>
      <c r="E20" s="27"/>
      <c r="F20" s="28" t="s">
        <v>118</v>
      </c>
    </row>
    <row r="21" spans="1:16" ht="15.6">
      <c r="A21" s="29" t="s">
        <v>131</v>
      </c>
      <c r="B21" s="30">
        <v>230.83383738517</v>
      </c>
      <c r="C21" s="31">
        <v>0.22444583205975563</v>
      </c>
      <c r="D21" s="38">
        <v>11888.070349472498</v>
      </c>
      <c r="E21" s="31">
        <v>0.21677013797202169</v>
      </c>
      <c r="F21" s="39">
        <v>2253</v>
      </c>
    </row>
    <row r="22" spans="1:16" ht="15.6">
      <c r="A22" s="29" t="s">
        <v>132</v>
      </c>
      <c r="B22" s="30">
        <v>262.77262527778998</v>
      </c>
      <c r="C22" s="31">
        <v>0.2555007584290544</v>
      </c>
      <c r="D22" s="38">
        <v>13209.2132382484</v>
      </c>
      <c r="E22" s="31">
        <v>0.24086019782714485</v>
      </c>
      <c r="F22" s="39">
        <v>2602</v>
      </c>
    </row>
    <row r="23" spans="1:16" ht="15.6">
      <c r="A23" s="29" t="s">
        <v>133</v>
      </c>
      <c r="B23" s="30">
        <v>290.56435708412096</v>
      </c>
      <c r="C23" s="31">
        <v>0.28252339272008004</v>
      </c>
      <c r="D23" s="38">
        <v>15105.656523627</v>
      </c>
      <c r="E23" s="31">
        <v>0.27544043335257429</v>
      </c>
      <c r="F23" s="39">
        <v>2902</v>
      </c>
    </row>
    <row r="24" spans="1:16" ht="15.6">
      <c r="A24" s="29" t="s">
        <v>134</v>
      </c>
      <c r="B24" s="30">
        <v>244.29041415861698</v>
      </c>
      <c r="C24" s="31">
        <v>0.23753001679109834</v>
      </c>
      <c r="D24" s="38">
        <v>14638.886630520399</v>
      </c>
      <c r="E24" s="31">
        <v>0.26692923084825926</v>
      </c>
      <c r="F24" s="39">
        <v>2258</v>
      </c>
    </row>
    <row r="25" spans="1:16" ht="15.6">
      <c r="A25" s="25" t="s">
        <v>135</v>
      </c>
      <c r="B25" s="37" t="s">
        <v>118</v>
      </c>
      <c r="C25" s="27"/>
      <c r="D25" s="27"/>
      <c r="E25" s="27"/>
      <c r="F25" s="28" t="s">
        <v>118</v>
      </c>
    </row>
    <row r="26" spans="1:16" ht="15.6">
      <c r="A26" s="67" t="s">
        <v>136</v>
      </c>
      <c r="B26" s="68">
        <v>906.22290732325393</v>
      </c>
      <c r="C26" s="69">
        <v>0.8811444490540099</v>
      </c>
      <c r="D26" s="70">
        <v>48404.866467245003</v>
      </c>
      <c r="E26" s="69">
        <v>0.88262680772978197</v>
      </c>
      <c r="F26" s="71">
        <v>8049</v>
      </c>
      <c r="P26"/>
    </row>
    <row r="27" spans="1:16" ht="15.6">
      <c r="A27" s="29" t="s">
        <v>137</v>
      </c>
      <c r="B27" s="30">
        <v>96.598844303697703</v>
      </c>
      <c r="C27" s="31">
        <v>9.3925605670961018E-2</v>
      </c>
      <c r="D27" s="38">
        <v>3502.0252468173999</v>
      </c>
      <c r="E27" s="31">
        <v>6.38568307233979E-2</v>
      </c>
      <c r="F27" s="39">
        <v>854</v>
      </c>
    </row>
    <row r="28" spans="1:16" ht="15.6">
      <c r="A28" s="29" t="s">
        <v>138</v>
      </c>
      <c r="B28" s="30">
        <v>77.033175448462984</v>
      </c>
      <c r="C28" s="31">
        <v>7.49013894825378E-2</v>
      </c>
      <c r="D28" s="38">
        <v>3090.9755973461697</v>
      </c>
      <c r="E28" s="31">
        <v>5.6361645499062189E-2</v>
      </c>
      <c r="F28" s="39">
        <v>688</v>
      </c>
    </row>
    <row r="29" spans="1:16" ht="15.6">
      <c r="A29" s="29" t="s">
        <v>139</v>
      </c>
      <c r="B29" s="30">
        <v>188.624696041661</v>
      </c>
      <c r="C29" s="31">
        <v>0.18340476998373112</v>
      </c>
      <c r="D29" s="38">
        <v>12028.769749642899</v>
      </c>
      <c r="E29" s="31">
        <v>0.21933568708898765</v>
      </c>
      <c r="F29" s="39">
        <v>1674</v>
      </c>
    </row>
    <row r="30" spans="1:16" ht="15.6">
      <c r="A30" s="29" t="s">
        <v>140</v>
      </c>
      <c r="B30" s="30">
        <v>126.96656359156</v>
      </c>
      <c r="C30" s="36">
        <v>0.12345294057354854</v>
      </c>
      <c r="D30" s="38">
        <v>6439.3767458967795</v>
      </c>
      <c r="E30" s="36">
        <v>0.11741725483007515</v>
      </c>
      <c r="F30" s="39">
        <v>1144</v>
      </c>
    </row>
    <row r="31" spans="1:16" ht="15.6">
      <c r="A31" s="29" t="s">
        <v>141</v>
      </c>
      <c r="B31" s="30">
        <v>29.366953744392397</v>
      </c>
      <c r="C31" s="31">
        <v>2.855426415331935E-2</v>
      </c>
      <c r="D31" s="38">
        <v>1647.5376288037801</v>
      </c>
      <c r="E31" s="31">
        <v>3.0041625647491212E-2</v>
      </c>
      <c r="F31" s="39">
        <v>238</v>
      </c>
    </row>
    <row r="32" spans="1:16" ht="15.6">
      <c r="A32" s="29" t="s">
        <v>142</v>
      </c>
      <c r="B32" s="30">
        <v>156.70921220948401</v>
      </c>
      <c r="C32" s="31">
        <v>0.15237250276742198</v>
      </c>
      <c r="D32" s="38">
        <v>7671.0150225651696</v>
      </c>
      <c r="E32" s="31">
        <v>0.13987526452522106</v>
      </c>
      <c r="F32" s="39">
        <v>1306</v>
      </c>
    </row>
    <row r="33" spans="1:16" ht="15.6">
      <c r="A33" s="29" t="s">
        <v>143</v>
      </c>
      <c r="B33" s="30">
        <v>90.193661115553709</v>
      </c>
      <c r="C33" s="31">
        <v>8.7697677016985887E-2</v>
      </c>
      <c r="D33" s="38">
        <v>4219.3463506543594</v>
      </c>
      <c r="E33" s="31">
        <v>7.6936648564136054E-2</v>
      </c>
      <c r="F33" s="39">
        <v>832</v>
      </c>
    </row>
    <row r="34" spans="1:16" ht="15.6">
      <c r="A34" s="29" t="s">
        <v>144</v>
      </c>
      <c r="B34" s="30">
        <v>80.274036782336296</v>
      </c>
      <c r="C34" s="31">
        <v>7.8052564487516587E-2</v>
      </c>
      <c r="D34" s="38">
        <v>4959.5487360634097</v>
      </c>
      <c r="E34" s="31">
        <v>9.0433689588919272E-2</v>
      </c>
      <c r="F34" s="39">
        <v>732</v>
      </c>
    </row>
    <row r="35" spans="1:16" ht="15.6">
      <c r="A35" s="29" t="s">
        <v>145</v>
      </c>
      <c r="B35" s="30">
        <v>94.895305237902392</v>
      </c>
      <c r="C35" s="36">
        <v>9.2269209678935232E-2</v>
      </c>
      <c r="D35" s="38">
        <v>4472.7660451195497</v>
      </c>
      <c r="E35" s="36">
        <v>8.1557568572107275E-2</v>
      </c>
      <c r="F35" s="39">
        <v>857</v>
      </c>
    </row>
    <row r="36" spans="1:16" ht="15.6">
      <c r="A36" s="29" t="s">
        <v>146</v>
      </c>
      <c r="B36" s="30">
        <v>5.4536013539791304</v>
      </c>
      <c r="C36" s="31">
        <v>5.3026805232788393E-3</v>
      </c>
      <c r="D36" s="38">
        <v>373.50534433534301</v>
      </c>
      <c r="E36" s="31">
        <v>6.810592690381612E-3</v>
      </c>
      <c r="F36" s="39">
        <v>42</v>
      </c>
    </row>
    <row r="37" spans="1:16" ht="15.6">
      <c r="A37" s="29" t="s">
        <v>147</v>
      </c>
      <c r="B37" s="30">
        <v>731.79818471670808</v>
      </c>
      <c r="C37" s="31">
        <v>0.71154668799485343</v>
      </c>
      <c r="D37" s="38">
        <v>36376.096717602042</v>
      </c>
      <c r="E37" s="31">
        <v>0.66329112064079321</v>
      </c>
      <c r="F37" s="39">
        <v>6478</v>
      </c>
    </row>
    <row r="38" spans="1:16" ht="15.6">
      <c r="A38" s="67" t="s">
        <v>148</v>
      </c>
      <c r="B38" s="68">
        <v>76.715196387243495</v>
      </c>
      <c r="C38" s="69">
        <v>7.4592210049481369E-2</v>
      </c>
      <c r="D38" s="70">
        <v>4025.0760579944099</v>
      </c>
      <c r="E38" s="69">
        <v>7.3394273989810715E-2</v>
      </c>
      <c r="F38" s="71">
        <v>1143</v>
      </c>
      <c r="P38"/>
    </row>
    <row r="39" spans="1:16" ht="15.6">
      <c r="A39" s="29" t="s">
        <v>149</v>
      </c>
      <c r="B39" s="30">
        <v>29.221367803188301</v>
      </c>
      <c r="C39" s="31">
        <v>2.8412707100506366E-2</v>
      </c>
      <c r="D39" s="38">
        <v>1490.8571751383499</v>
      </c>
      <c r="E39" s="31">
        <v>2.7184673883231064E-2</v>
      </c>
      <c r="F39" s="39">
        <v>427</v>
      </c>
    </row>
    <row r="40" spans="1:16" ht="15.6">
      <c r="A40" s="29" t="s">
        <v>150</v>
      </c>
      <c r="B40" s="30">
        <v>11.3821935109822</v>
      </c>
      <c r="C40" s="36">
        <v>1.1067207139890825E-2</v>
      </c>
      <c r="D40" s="38">
        <v>670.81868021225705</v>
      </c>
      <c r="E40" s="36">
        <v>1.2231880666005042E-2</v>
      </c>
      <c r="F40" s="39">
        <v>173</v>
      </c>
    </row>
    <row r="41" spans="1:16" ht="15.6">
      <c r="A41" s="29" t="s">
        <v>151</v>
      </c>
      <c r="B41" s="30">
        <v>2.3999818209553299</v>
      </c>
      <c r="C41" s="31">
        <v>2.3335656627922665E-3</v>
      </c>
      <c r="D41" s="38">
        <v>123.82744265542</v>
      </c>
      <c r="E41" s="31">
        <v>2.2579014962112033E-3</v>
      </c>
      <c r="F41" s="39">
        <v>33</v>
      </c>
    </row>
    <row r="42" spans="1:16" ht="15.6">
      <c r="A42" s="29" t="s">
        <v>152</v>
      </c>
      <c r="B42" s="30">
        <v>36.264019468544298</v>
      </c>
      <c r="C42" s="31">
        <v>3.5260463178400182E-2</v>
      </c>
      <c r="D42" s="38">
        <v>1739.5727599883799</v>
      </c>
      <c r="E42" s="31">
        <v>3.1719817944363349E-2</v>
      </c>
      <c r="F42" s="39">
        <v>546</v>
      </c>
    </row>
    <row r="43" spans="1:16" ht="15.6">
      <c r="A43" s="67" t="s">
        <v>153</v>
      </c>
      <c r="B43" s="68">
        <v>53.269032065632494</v>
      </c>
      <c r="C43" s="69">
        <v>5.1794885708367149E-2</v>
      </c>
      <c r="D43" s="70">
        <v>2411.8842166289701</v>
      </c>
      <c r="E43" s="69">
        <v>4.3978918280408917E-2</v>
      </c>
      <c r="F43" s="71">
        <v>911</v>
      </c>
      <c r="P43"/>
    </row>
    <row r="44" spans="1:16" ht="15.6">
      <c r="A44" s="29" t="s">
        <v>154</v>
      </c>
      <c r="B44" s="30">
        <v>2.25683841735803</v>
      </c>
      <c r="C44" s="31">
        <v>2.1943835537557451E-3</v>
      </c>
      <c r="D44" s="38">
        <v>64.795189641351499</v>
      </c>
      <c r="E44" s="31">
        <v>1.1814921838094871E-3</v>
      </c>
      <c r="F44" s="39">
        <v>45</v>
      </c>
    </row>
    <row r="45" spans="1:16" ht="15.6">
      <c r="A45" s="29" t="s">
        <v>155</v>
      </c>
      <c r="B45" s="30">
        <v>12.233644905633199</v>
      </c>
      <c r="C45" s="36">
        <v>1.189509580169046E-2</v>
      </c>
      <c r="D45" s="38">
        <v>473.52377216519096</v>
      </c>
      <c r="E45" s="36">
        <v>8.63435447535312E-3</v>
      </c>
      <c r="F45" s="39">
        <v>172</v>
      </c>
    </row>
    <row r="46" spans="1:16" ht="15.6">
      <c r="A46" s="29" t="s">
        <v>156</v>
      </c>
      <c r="B46" s="30">
        <v>26.445867488916097</v>
      </c>
      <c r="C46" s="31">
        <v>2.5714014896297661E-2</v>
      </c>
      <c r="D46" s="38">
        <v>1346.15831420473</v>
      </c>
      <c r="E46" s="31">
        <v>2.4546197568160556E-2</v>
      </c>
      <c r="F46" s="39">
        <v>490</v>
      </c>
    </row>
    <row r="47" spans="1:16" ht="15.6">
      <c r="A47" s="29" t="s">
        <v>157</v>
      </c>
      <c r="B47" s="30">
        <v>12.1561139094471</v>
      </c>
      <c r="C47" s="31">
        <v>1.1819710367966658E-2</v>
      </c>
      <c r="D47" s="38">
        <v>486.36920361886297</v>
      </c>
      <c r="E47" s="31">
        <v>8.8685813823840155E-3</v>
      </c>
      <c r="F47" s="39">
        <v>205</v>
      </c>
    </row>
    <row r="48" spans="1:16" ht="15.6">
      <c r="A48" s="29" t="s">
        <v>158</v>
      </c>
      <c r="B48" s="30">
        <v>1.39721363483137</v>
      </c>
      <c r="C48" s="31">
        <v>1.3585476912195095E-3</v>
      </c>
      <c r="D48" s="38">
        <v>41.037736998830802</v>
      </c>
      <c r="E48" s="31">
        <v>7.4829267070166837E-4</v>
      </c>
      <c r="F48" s="39">
        <v>24</v>
      </c>
    </row>
    <row r="49" spans="1:16" ht="15.6">
      <c r="A49" s="25" t="s">
        <v>82</v>
      </c>
      <c r="B49" s="37" t="s">
        <v>118</v>
      </c>
      <c r="C49" s="27"/>
      <c r="D49" s="27"/>
      <c r="E49" s="27"/>
      <c r="F49" s="28" t="s">
        <v>118</v>
      </c>
    </row>
    <row r="50" spans="1:16" ht="15.6">
      <c r="A50" s="40" t="s">
        <v>159</v>
      </c>
      <c r="B50" s="30">
        <v>69.665272377935295</v>
      </c>
      <c r="C50" s="31">
        <v>6.773738287963732E-2</v>
      </c>
      <c r="D50" s="38">
        <v>3822.51046989016</v>
      </c>
      <c r="E50" s="31">
        <v>6.9700640860890811E-2</v>
      </c>
      <c r="F50" s="39">
        <v>630</v>
      </c>
    </row>
    <row r="51" spans="1:16" ht="15.6">
      <c r="A51" s="40" t="s">
        <v>160</v>
      </c>
      <c r="B51" s="30">
        <v>509.97364184986299</v>
      </c>
      <c r="C51" s="31">
        <v>0.49586083076089749</v>
      </c>
      <c r="D51" s="38">
        <v>32652.902035310901</v>
      </c>
      <c r="E51" s="31">
        <v>0.59540142944185437</v>
      </c>
      <c r="F51" s="39">
        <v>5111</v>
      </c>
    </row>
    <row r="52" spans="1:16" ht="15.6">
      <c r="A52" s="40" t="s">
        <v>161</v>
      </c>
      <c r="B52" s="30">
        <v>249.40876388156897</v>
      </c>
      <c r="C52" s="31">
        <v>0.24250672330585382</v>
      </c>
      <c r="D52" s="38">
        <v>10562.638624557099</v>
      </c>
      <c r="E52" s="31">
        <v>0.19260187437361906</v>
      </c>
      <c r="F52" s="39">
        <v>2388</v>
      </c>
    </row>
    <row r="53" spans="1:16" ht="15.6">
      <c r="A53" s="40" t="s">
        <v>162</v>
      </c>
      <c r="B53" s="30">
        <v>171.82422367773799</v>
      </c>
      <c r="C53" s="36">
        <v>0.1670692273205224</v>
      </c>
      <c r="D53" s="38">
        <v>6652.8487358658394</v>
      </c>
      <c r="E53" s="36">
        <v>0.12130975810086951</v>
      </c>
      <c r="F53" s="39">
        <v>1617</v>
      </c>
    </row>
    <row r="54" spans="1:16" ht="15.6">
      <c r="A54" s="40" t="s">
        <v>163</v>
      </c>
      <c r="B54" s="30">
        <v>27.589332118594999</v>
      </c>
      <c r="C54" s="36">
        <v>2.6825835733079669E-2</v>
      </c>
      <c r="D54" s="38">
        <v>1150.9268762444601</v>
      </c>
      <c r="E54" s="36">
        <v>2.0986297222769196E-2</v>
      </c>
      <c r="F54" s="39">
        <v>269</v>
      </c>
    </row>
    <row r="55" spans="1:16" ht="15.6">
      <c r="A55" s="25" t="s">
        <v>83</v>
      </c>
      <c r="B55" s="37" t="s">
        <v>118</v>
      </c>
      <c r="C55" s="27"/>
      <c r="D55" s="27"/>
      <c r="E55" s="27"/>
      <c r="F55" s="28" t="s">
        <v>118</v>
      </c>
    </row>
    <row r="56" spans="1:16" ht="15.6">
      <c r="A56" s="67" t="s">
        <v>136</v>
      </c>
      <c r="B56" s="68">
        <v>905.03829819791395</v>
      </c>
      <c r="C56" s="69">
        <v>0.87999262233824616</v>
      </c>
      <c r="D56" s="70">
        <v>47972.426187884805</v>
      </c>
      <c r="E56" s="69">
        <v>0.87474158024829007</v>
      </c>
      <c r="F56" s="71">
        <v>7723</v>
      </c>
      <c r="P56"/>
    </row>
    <row r="57" spans="1:16" ht="15.6">
      <c r="A57" s="40" t="s">
        <v>137</v>
      </c>
      <c r="B57" s="30">
        <v>114.17589587495699</v>
      </c>
      <c r="C57" s="31">
        <v>0.11101623679228023</v>
      </c>
      <c r="D57" s="38">
        <v>5862.7581705319399</v>
      </c>
      <c r="E57" s="31">
        <v>0.10690304314856258</v>
      </c>
      <c r="F57" s="39">
        <v>995</v>
      </c>
    </row>
    <row r="58" spans="1:16" ht="15.6">
      <c r="A58" s="40" t="s">
        <v>138</v>
      </c>
      <c r="B58" s="30">
        <v>79.574943711172693</v>
      </c>
      <c r="C58" s="31">
        <v>7.7372817844554936E-2</v>
      </c>
      <c r="D58" s="38">
        <v>3790.2109924352799</v>
      </c>
      <c r="E58" s="31">
        <v>6.9111683866316068E-2</v>
      </c>
      <c r="F58" s="39">
        <v>703</v>
      </c>
    </row>
    <row r="59" spans="1:16" ht="15.6">
      <c r="A59" s="40" t="s">
        <v>139</v>
      </c>
      <c r="B59" s="30">
        <v>172.251670262734</v>
      </c>
      <c r="C59" s="36">
        <v>0.16748484491592044</v>
      </c>
      <c r="D59" s="38">
        <v>11676.5323001047</v>
      </c>
      <c r="E59" s="36">
        <v>0.21291289867247257</v>
      </c>
      <c r="F59" s="39">
        <v>1490</v>
      </c>
    </row>
    <row r="60" spans="1:16" ht="15.6">
      <c r="A60" s="40" t="s">
        <v>140</v>
      </c>
      <c r="B60" s="30">
        <v>115.13184252221799</v>
      </c>
      <c r="C60" s="31">
        <v>0.11194572894594233</v>
      </c>
      <c r="D60" s="38">
        <v>5842.6029437096095</v>
      </c>
      <c r="E60" s="31">
        <v>0.1065355275492519</v>
      </c>
      <c r="F60" s="39">
        <v>965</v>
      </c>
    </row>
    <row r="61" spans="1:16" ht="15.6">
      <c r="A61" s="40" t="s">
        <v>141</v>
      </c>
      <c r="B61" s="30">
        <v>31.829347681420099</v>
      </c>
      <c r="C61" s="31">
        <v>3.0948514763696228E-2</v>
      </c>
      <c r="D61" s="38">
        <v>1723.6920537982799</v>
      </c>
      <c r="E61" s="31">
        <v>3.1430245055683911E-2</v>
      </c>
      <c r="F61" s="39">
        <v>242</v>
      </c>
    </row>
    <row r="62" spans="1:16" ht="15.6">
      <c r="A62" s="40" t="s">
        <v>142</v>
      </c>
      <c r="B62" s="30">
        <v>148.82536291453798</v>
      </c>
      <c r="C62" s="31">
        <v>0.14470682803410595</v>
      </c>
      <c r="D62" s="38">
        <v>7120.9342580387092</v>
      </c>
      <c r="E62" s="31">
        <v>0.12984495012457933</v>
      </c>
      <c r="F62" s="39">
        <v>1173</v>
      </c>
    </row>
    <row r="63" spans="1:16" ht="15.6">
      <c r="A63" s="40" t="s">
        <v>143</v>
      </c>
      <c r="B63" s="30">
        <v>77.3057148488775</v>
      </c>
      <c r="C63" s="31">
        <v>7.5166386734188712E-2</v>
      </c>
      <c r="D63" s="38">
        <v>3342.9214779127697</v>
      </c>
      <c r="E63" s="31">
        <v>6.0955691604646325E-2</v>
      </c>
      <c r="F63" s="39">
        <v>695</v>
      </c>
    </row>
    <row r="64" spans="1:16" ht="15.6">
      <c r="A64" s="40" t="s">
        <v>144</v>
      </c>
      <c r="B64" s="30">
        <v>76.167050023057001</v>
      </c>
      <c r="C64" s="36">
        <v>7.4059232873370573E-2</v>
      </c>
      <c r="D64" s="38">
        <v>4463.0252117711198</v>
      </c>
      <c r="E64" s="36">
        <v>8.1379951706894549E-2</v>
      </c>
      <c r="F64" s="39">
        <v>700</v>
      </c>
    </row>
    <row r="65" spans="1:16" ht="15.6">
      <c r="A65" s="40" t="s">
        <v>145</v>
      </c>
      <c r="B65" s="30">
        <v>89.360855108808295</v>
      </c>
      <c r="C65" s="36">
        <v>8.6887917757920055E-2</v>
      </c>
      <c r="D65" s="38">
        <v>3990.2241716527897</v>
      </c>
      <c r="E65" s="36">
        <v>7.2758775713911511E-2</v>
      </c>
      <c r="F65" s="39">
        <v>756</v>
      </c>
    </row>
    <row r="66" spans="1:16" s="2" customFormat="1" ht="15.6">
      <c r="A66" s="29" t="s">
        <v>147</v>
      </c>
      <c r="B66" s="41">
        <v>732.78662793517901</v>
      </c>
      <c r="C66" s="42">
        <v>0.71250777742232474</v>
      </c>
      <c r="D66" s="43">
        <v>36295.893887780097</v>
      </c>
      <c r="E66" s="42">
        <v>0.66182868157581731</v>
      </c>
      <c r="F66" s="44">
        <v>6233</v>
      </c>
      <c r="G66" s="8"/>
      <c r="H66" s="8"/>
      <c r="I66" s="8"/>
      <c r="J66" s="8"/>
      <c r="K66" s="8"/>
      <c r="L66" s="8"/>
      <c r="M66" s="8"/>
      <c r="N66" s="8"/>
      <c r="O66" s="8"/>
      <c r="P66" s="8"/>
    </row>
    <row r="67" spans="1:16" ht="15.6">
      <c r="A67" s="67" t="s">
        <v>148</v>
      </c>
      <c r="B67" s="68">
        <v>75.583845004009603</v>
      </c>
      <c r="C67" s="69">
        <v>7.349216724190033E-2</v>
      </c>
      <c r="D67" s="70">
        <v>3968.18869295784</v>
      </c>
      <c r="E67" s="69">
        <v>7.235697511746772E-2</v>
      </c>
      <c r="F67" s="71">
        <v>1192</v>
      </c>
      <c r="P67"/>
    </row>
    <row r="68" spans="1:16" ht="15.6">
      <c r="A68" s="45" t="s">
        <v>149</v>
      </c>
      <c r="B68" s="30">
        <v>23.5125243014696</v>
      </c>
      <c r="C68" s="36">
        <v>2.2861847900846836E-2</v>
      </c>
      <c r="D68" s="38">
        <v>1169.57610970414</v>
      </c>
      <c r="E68" s="36">
        <v>2.1326352151053385E-2</v>
      </c>
      <c r="F68" s="39">
        <v>378</v>
      </c>
    </row>
    <row r="69" spans="1:16" ht="15.6">
      <c r="A69" s="45" t="s">
        <v>150</v>
      </c>
      <c r="B69" s="30">
        <v>6.9385989549454195</v>
      </c>
      <c r="C69" s="31">
        <v>6.7465828814910452E-3</v>
      </c>
      <c r="D69" s="38">
        <v>434.07834355856596</v>
      </c>
      <c r="E69" s="31">
        <v>7.9150963661678026E-3</v>
      </c>
      <c r="F69" s="39">
        <v>122</v>
      </c>
    </row>
    <row r="70" spans="1:16" ht="15.6">
      <c r="A70" s="45" t="s">
        <v>151</v>
      </c>
      <c r="B70" s="30">
        <v>3.3994679249264701</v>
      </c>
      <c r="C70" s="31">
        <v>3.3053923792699183E-3</v>
      </c>
      <c r="D70" s="38">
        <v>157.85780593599</v>
      </c>
      <c r="E70" s="31">
        <v>2.8784199089319441E-3</v>
      </c>
      <c r="F70" s="39">
        <v>49</v>
      </c>
    </row>
    <row r="71" spans="1:16" ht="15.6">
      <c r="A71" s="45" t="s">
        <v>152</v>
      </c>
      <c r="B71" s="30">
        <v>41.733253822668097</v>
      </c>
      <c r="C71" s="31">
        <v>4.0578344080292518E-2</v>
      </c>
      <c r="D71" s="38">
        <v>2206.6764337591499</v>
      </c>
      <c r="E71" s="31">
        <v>4.0237106691314695E-2</v>
      </c>
      <c r="F71" s="39">
        <v>643</v>
      </c>
    </row>
    <row r="72" spans="1:16" ht="15.6">
      <c r="A72" s="67" t="s">
        <v>153</v>
      </c>
      <c r="B72" s="68">
        <v>47.839090703777998</v>
      </c>
      <c r="C72" s="69">
        <v>4.6515210419845465E-2</v>
      </c>
      <c r="D72" s="70">
        <v>2901.2118610257098</v>
      </c>
      <c r="E72" s="69">
        <v>5.290144463424331E-2</v>
      </c>
      <c r="F72" s="71">
        <v>1100</v>
      </c>
      <c r="P72"/>
    </row>
    <row r="73" spans="1:16" ht="15.6">
      <c r="A73" s="45" t="s">
        <v>154</v>
      </c>
      <c r="B73" s="30">
        <v>2.2104857004153398</v>
      </c>
      <c r="C73" s="31">
        <v>2.1493135837709161E-3</v>
      </c>
      <c r="D73" s="38">
        <v>127.088324108601</v>
      </c>
      <c r="E73" s="31">
        <v>2.3173612488654946E-3</v>
      </c>
      <c r="F73" s="39">
        <v>60</v>
      </c>
    </row>
    <row r="74" spans="1:16" ht="15.6">
      <c r="A74" s="45" t="s">
        <v>155</v>
      </c>
      <c r="B74" s="30">
        <v>9.0181658592221297</v>
      </c>
      <c r="C74" s="31">
        <v>8.76860066467894E-3</v>
      </c>
      <c r="D74" s="38">
        <v>458.53550387300095</v>
      </c>
      <c r="E74" s="31">
        <v>8.3610545292601979E-3</v>
      </c>
      <c r="F74" s="39">
        <v>222</v>
      </c>
    </row>
    <row r="75" spans="1:16" ht="15.6">
      <c r="A75" s="45" t="s">
        <v>156</v>
      </c>
      <c r="B75" s="30">
        <v>26.755322238226899</v>
      </c>
      <c r="C75" s="31">
        <v>2.6014905915918898E-2</v>
      </c>
      <c r="D75" s="38">
        <v>1479.2545392449902</v>
      </c>
      <c r="E75" s="31">
        <v>2.6973108430680192E-2</v>
      </c>
      <c r="F75" s="39">
        <v>596</v>
      </c>
    </row>
    <row r="76" spans="1:16" ht="15.6">
      <c r="A76" s="45" t="s">
        <v>157</v>
      </c>
      <c r="B76" s="30">
        <v>9.8008424744756191</v>
      </c>
      <c r="C76" s="31">
        <v>9.5296177934249375E-3</v>
      </c>
      <c r="D76" s="38">
        <v>835.74023798645692</v>
      </c>
      <c r="E76" s="31">
        <v>1.5239102846084112E-2</v>
      </c>
      <c r="F76" s="39">
        <v>220</v>
      </c>
    </row>
    <row r="77" spans="1:16" ht="15.6">
      <c r="A77" s="25" t="s">
        <v>164</v>
      </c>
      <c r="B77" s="37" t="s">
        <v>118</v>
      </c>
      <c r="C77" s="27"/>
      <c r="D77" s="27"/>
      <c r="E77" s="27"/>
      <c r="F77" s="28" t="s">
        <v>118</v>
      </c>
    </row>
    <row r="78" spans="1:16" ht="15.6">
      <c r="A78" s="46" t="s">
        <v>165</v>
      </c>
      <c r="B78" s="30">
        <v>373.20717304265997</v>
      </c>
      <c r="C78" s="36">
        <v>0.36287918371542227</v>
      </c>
      <c r="D78" s="38">
        <v>17165.655546986498</v>
      </c>
      <c r="E78" s="36">
        <v>0.31300298634803858</v>
      </c>
      <c r="F78" s="39">
        <v>3685</v>
      </c>
    </row>
    <row r="79" spans="1:16" ht="15.6">
      <c r="A79" s="46" t="s">
        <v>166</v>
      </c>
      <c r="B79" s="30">
        <v>194.34019823339901</v>
      </c>
      <c r="C79" s="31">
        <v>0.18896210360342691</v>
      </c>
      <c r="D79" s="38">
        <v>10033.182642814199</v>
      </c>
      <c r="E79" s="31">
        <v>0.18294763757667637</v>
      </c>
      <c r="F79" s="39">
        <v>1645</v>
      </c>
    </row>
    <row r="80" spans="1:16" ht="15.6">
      <c r="A80" s="29" t="s">
        <v>167</v>
      </c>
      <c r="B80" s="30">
        <v>116.23742737764799</v>
      </c>
      <c r="C80" s="31">
        <v>0.11302071827853137</v>
      </c>
      <c r="D80" s="38">
        <v>5297.3159134254993</v>
      </c>
      <c r="E80" s="31">
        <v>9.6592623333995015E-2</v>
      </c>
      <c r="F80" s="39">
        <v>1126</v>
      </c>
    </row>
    <row r="81" spans="1:16" ht="15.6">
      <c r="A81" s="29" t="s">
        <v>168</v>
      </c>
      <c r="B81" s="30">
        <v>120.38155568638899</v>
      </c>
      <c r="C81" s="31">
        <v>0.11705016360142717</v>
      </c>
      <c r="D81" s="38">
        <v>6734.8125633501495</v>
      </c>
      <c r="E81" s="31">
        <v>0.12280430765098024</v>
      </c>
      <c r="F81" s="39">
        <v>1160</v>
      </c>
    </row>
    <row r="82" spans="1:16" ht="15.6">
      <c r="A82" s="29" t="s">
        <v>169</v>
      </c>
      <c r="B82" s="30">
        <v>119.932701072087</v>
      </c>
      <c r="C82" s="31">
        <v>0.11661373041415242</v>
      </c>
      <c r="D82" s="38">
        <v>6634.97894688824</v>
      </c>
      <c r="E82" s="31">
        <v>0.12098391576411238</v>
      </c>
      <c r="F82" s="39">
        <v>1136</v>
      </c>
    </row>
    <row r="83" spans="1:16" ht="15.6">
      <c r="A83" s="29" t="s">
        <v>170</v>
      </c>
      <c r="B83" s="30">
        <v>19.316695071927199</v>
      </c>
      <c r="C83" s="36">
        <v>1.8782132408209147E-2</v>
      </c>
      <c r="D83" s="38">
        <v>2371.0253262062402</v>
      </c>
      <c r="E83" s="36">
        <v>4.3233886744259577E-2</v>
      </c>
      <c r="F83" s="39">
        <v>223</v>
      </c>
    </row>
    <row r="84" spans="1:16" ht="15.6">
      <c r="A84" s="29" t="s">
        <v>171</v>
      </c>
      <c r="B84" s="30">
        <v>89.528037617578292</v>
      </c>
      <c r="C84" s="31">
        <v>8.7050473723335589E-2</v>
      </c>
      <c r="D84" s="38">
        <v>5267.0163558068098</v>
      </c>
      <c r="E84" s="31">
        <v>9.6040133393036173E-2</v>
      </c>
      <c r="F84" s="39">
        <v>941</v>
      </c>
    </row>
    <row r="85" spans="1:16" ht="15.6">
      <c r="A85" s="46" t="s">
        <v>172</v>
      </c>
      <c r="B85" s="30">
        <v>95.66284867701539</v>
      </c>
      <c r="C85" s="31">
        <v>9.3015512421137925E-2</v>
      </c>
      <c r="D85" s="38">
        <v>5257.3267752334996</v>
      </c>
      <c r="E85" s="31">
        <v>9.5863451084131385E-2</v>
      </c>
      <c r="F85" s="39">
        <v>961</v>
      </c>
    </row>
    <row r="86" spans="1:16" ht="15.6">
      <c r="A86" s="29" t="s">
        <v>173</v>
      </c>
      <c r="B86" s="30">
        <v>42.819143671643999</v>
      </c>
      <c r="C86" s="36">
        <v>4.1634183438332389E-2</v>
      </c>
      <c r="D86" s="38">
        <v>2617.91273407062</v>
      </c>
      <c r="E86" s="36">
        <v>4.7735695355165982E-2</v>
      </c>
      <c r="F86" s="39">
        <v>421</v>
      </c>
    </row>
    <row r="87" spans="1:16" ht="30.95">
      <c r="A87" s="29" t="s">
        <v>174</v>
      </c>
      <c r="B87" s="30">
        <v>213.44330983239999</v>
      </c>
      <c r="C87" s="31">
        <v>0.20753656316419666</v>
      </c>
      <c r="D87" s="38">
        <v>17031.554767501199</v>
      </c>
      <c r="E87" s="31">
        <v>0.31055775818092279</v>
      </c>
      <c r="F87" s="39">
        <v>2228</v>
      </c>
    </row>
    <row r="88" spans="1:16" ht="15.6">
      <c r="A88" s="29" t="s">
        <v>175</v>
      </c>
      <c r="B88" s="30">
        <v>37.341076464608292</v>
      </c>
      <c r="C88" s="31">
        <v>3.6307714120444673E-2</v>
      </c>
      <c r="D88" s="38">
        <v>2700.2380335671901</v>
      </c>
      <c r="E88" s="31">
        <v>4.9236836079089387E-2</v>
      </c>
      <c r="F88" s="39">
        <v>315</v>
      </c>
    </row>
    <row r="89" spans="1:16" ht="15.6">
      <c r="A89" s="25" t="s">
        <v>176</v>
      </c>
      <c r="B89" s="37" t="s">
        <v>118</v>
      </c>
      <c r="C89" s="27"/>
      <c r="D89" s="27"/>
      <c r="E89" s="27"/>
      <c r="F89" s="28" t="s">
        <v>118</v>
      </c>
    </row>
    <row r="90" spans="1:16" ht="15.6">
      <c r="A90" s="67" t="s">
        <v>177</v>
      </c>
      <c r="B90" s="68">
        <v>719.46618516415492</v>
      </c>
      <c r="C90" s="69">
        <v>0.69955595937427051</v>
      </c>
      <c r="D90" s="70">
        <v>35379.359178377294</v>
      </c>
      <c r="E90" s="69">
        <v>0.64511635151947577</v>
      </c>
      <c r="F90" s="71">
        <v>6908</v>
      </c>
      <c r="P90"/>
    </row>
    <row r="91" spans="1:16" ht="15.6">
      <c r="A91" s="46" t="s">
        <v>178</v>
      </c>
      <c r="B91" s="30">
        <v>697.57306206922397</v>
      </c>
      <c r="C91" s="31">
        <v>0.67826869800439948</v>
      </c>
      <c r="D91" s="38">
        <v>32292.720479501597</v>
      </c>
      <c r="E91" s="31">
        <v>0.58883378614462034</v>
      </c>
      <c r="F91" s="39">
        <v>6710</v>
      </c>
    </row>
    <row r="92" spans="1:16" ht="15.6">
      <c r="A92" s="46" t="s">
        <v>179</v>
      </c>
      <c r="B92" s="30">
        <v>17.731859479445902</v>
      </c>
      <c r="C92" s="31">
        <v>1.7241154936007606E-2</v>
      </c>
      <c r="D92" s="38">
        <v>3064.9196980001302</v>
      </c>
      <c r="E92" s="31">
        <v>5.5886535516517656E-2</v>
      </c>
      <c r="F92" s="39">
        <v>166</v>
      </c>
    </row>
    <row r="93" spans="1:16" ht="15.6">
      <c r="A93" s="29" t="s">
        <v>180</v>
      </c>
      <c r="B93" s="30">
        <v>1.2899206992222201</v>
      </c>
      <c r="C93" s="31">
        <v>1.2542239383429021E-3</v>
      </c>
      <c r="D93" s="38">
        <v>62.819095652662902</v>
      </c>
      <c r="E93" s="31">
        <v>1.145459576836168E-3</v>
      </c>
      <c r="F93" s="39">
        <v>19</v>
      </c>
    </row>
    <row r="94" spans="1:16" ht="15.6">
      <c r="A94" s="29" t="s">
        <v>181</v>
      </c>
      <c r="B94" s="30">
        <v>4.4304732459256098</v>
      </c>
      <c r="C94" s="36">
        <v>4.3078660622922413E-3</v>
      </c>
      <c r="D94" s="38">
        <v>261.53333980969097</v>
      </c>
      <c r="E94" s="36">
        <v>4.7688663078399368E-3</v>
      </c>
      <c r="F94" s="39">
        <v>30</v>
      </c>
    </row>
    <row r="95" spans="1:16" ht="15.6">
      <c r="A95" s="67" t="s">
        <v>182</v>
      </c>
      <c r="B95" s="68">
        <v>194.32151529924198</v>
      </c>
      <c r="C95" s="69">
        <v>0.18894393769348192</v>
      </c>
      <c r="D95" s="70">
        <v>14716.8616230554</v>
      </c>
      <c r="E95" s="69">
        <v>0.26835104695409423</v>
      </c>
      <c r="F95" s="71">
        <v>1973</v>
      </c>
      <c r="P95"/>
    </row>
    <row r="96" spans="1:16" ht="15.6">
      <c r="A96" s="29" t="s">
        <v>183</v>
      </c>
      <c r="B96" s="30">
        <v>165.46270526493498</v>
      </c>
      <c r="C96" s="31">
        <v>0.16088375507997488</v>
      </c>
      <c r="D96" s="38">
        <v>13515.895347319798</v>
      </c>
      <c r="E96" s="31">
        <v>0.24645231842726456</v>
      </c>
      <c r="F96" s="39">
        <v>1707</v>
      </c>
    </row>
    <row r="97" spans="1:16" ht="15.6">
      <c r="A97" s="29" t="s">
        <v>184</v>
      </c>
      <c r="B97" s="30">
        <v>41.1567388420372</v>
      </c>
      <c r="C97" s="31">
        <v>4.0017783349732446E-2</v>
      </c>
      <c r="D97" s="38">
        <v>2365.5562689275198</v>
      </c>
      <c r="E97" s="31">
        <v>4.3134162544617903E-2</v>
      </c>
      <c r="F97" s="39">
        <v>365</v>
      </c>
    </row>
    <row r="98" spans="1:16" ht="15.6">
      <c r="A98" s="29" t="s">
        <v>185</v>
      </c>
      <c r="B98" s="30">
        <v>8.80683386470551</v>
      </c>
      <c r="C98" s="36">
        <v>8.5631169891163122E-3</v>
      </c>
      <c r="D98" s="38">
        <v>889.665074014379</v>
      </c>
      <c r="E98" s="36">
        <v>1.6222382201123427E-2</v>
      </c>
      <c r="F98" s="39">
        <v>74</v>
      </c>
    </row>
    <row r="99" spans="1:16" ht="15.6">
      <c r="A99" s="67" t="s">
        <v>186</v>
      </c>
      <c r="B99" s="68">
        <v>131.40036225454699</v>
      </c>
      <c r="C99" s="69">
        <v>0.12776404002661113</v>
      </c>
      <c r="D99" s="70">
        <v>8903.6396950873386</v>
      </c>
      <c r="E99" s="69">
        <v>0.16235126041653108</v>
      </c>
      <c r="F99" s="71">
        <v>1296</v>
      </c>
      <c r="P99"/>
    </row>
    <row r="100" spans="1:16" ht="15.6">
      <c r="A100" s="29" t="s">
        <v>187</v>
      </c>
      <c r="B100" s="30">
        <v>98.168522166120596</v>
      </c>
      <c r="C100" s="31">
        <v>9.5451844882196865E-2</v>
      </c>
      <c r="D100" s="38">
        <v>4866.0416507564296</v>
      </c>
      <c r="E100" s="31">
        <v>8.8728657301298683E-2</v>
      </c>
      <c r="F100" s="39">
        <v>952</v>
      </c>
    </row>
    <row r="101" spans="1:16" ht="15.6">
      <c r="A101" s="29" t="s">
        <v>188</v>
      </c>
      <c r="B101" s="30">
        <v>8.4782313017853799</v>
      </c>
      <c r="C101" s="36">
        <v>8.2436080449899297E-3</v>
      </c>
      <c r="D101" s="38">
        <v>621.85505953405902</v>
      </c>
      <c r="E101" s="36">
        <v>1.1339065390017574E-2</v>
      </c>
      <c r="F101" s="39">
        <v>78</v>
      </c>
    </row>
    <row r="102" spans="1:16" ht="15.6">
      <c r="A102" s="29" t="s">
        <v>189</v>
      </c>
      <c r="B102" s="30">
        <v>28.537540520939999</v>
      </c>
      <c r="C102" s="31">
        <v>2.7747803786988771E-2</v>
      </c>
      <c r="D102" s="38">
        <v>3727.3723322396399</v>
      </c>
      <c r="E102" s="31">
        <v>6.796586754456202E-2</v>
      </c>
      <c r="F102" s="39">
        <v>301</v>
      </c>
    </row>
    <row r="103" spans="1:16" ht="15.6">
      <c r="A103" s="67" t="s">
        <v>190</v>
      </c>
      <c r="B103" s="68">
        <v>56.534516066623794</v>
      </c>
      <c r="C103" s="69">
        <v>5.4970001982405224E-2</v>
      </c>
      <c r="D103" s="70">
        <v>2404.4220842936002</v>
      </c>
      <c r="E103" s="69">
        <v>4.3842851836625174E-2</v>
      </c>
      <c r="F103" s="71">
        <v>558</v>
      </c>
      <c r="P103"/>
    </row>
    <row r="104" spans="1:16" ht="15.6">
      <c r="A104" s="29" t="s">
        <v>191</v>
      </c>
      <c r="B104" s="30">
        <v>51.393059526961103</v>
      </c>
      <c r="C104" s="31">
        <v>4.9970828099946511E-2</v>
      </c>
      <c r="D104" s="38">
        <v>2252.80023376909</v>
      </c>
      <c r="E104" s="31">
        <v>4.1078139945495619E-2</v>
      </c>
      <c r="F104" s="39">
        <v>506</v>
      </c>
    </row>
    <row r="105" spans="1:16" ht="15.6">
      <c r="A105" s="29" t="s">
        <v>192</v>
      </c>
      <c r="B105" s="30">
        <v>5.6383079871658195</v>
      </c>
      <c r="C105" s="31">
        <v>5.4822756573465019E-3</v>
      </c>
      <c r="D105" s="38">
        <v>242.29042350183099</v>
      </c>
      <c r="E105" s="31">
        <v>4.4179860135267418E-3</v>
      </c>
      <c r="F105" s="39">
        <v>57</v>
      </c>
    </row>
    <row r="106" spans="1:16" ht="15.6">
      <c r="A106" s="67" t="s">
        <v>193</v>
      </c>
      <c r="B106" s="68">
        <v>10.5605716965882</v>
      </c>
      <c r="C106" s="69">
        <v>1.0268322566211963E-2</v>
      </c>
      <c r="D106" s="70">
        <v>3131.8679251839999</v>
      </c>
      <c r="E106" s="69">
        <v>5.7107286741654342E-2</v>
      </c>
      <c r="F106" s="71">
        <v>96</v>
      </c>
      <c r="P106"/>
    </row>
    <row r="107" spans="1:16" ht="15.6">
      <c r="A107" s="29" t="s">
        <v>194</v>
      </c>
      <c r="B107" s="30">
        <v>6.7348900559914497</v>
      </c>
      <c r="C107" s="31">
        <v>6.5485113429262325E-3</v>
      </c>
      <c r="D107" s="38">
        <v>2763.2227474073902</v>
      </c>
      <c r="E107" s="31">
        <v>5.0385315580632237E-2</v>
      </c>
      <c r="F107" s="39">
        <v>58</v>
      </c>
    </row>
    <row r="108" spans="1:16" ht="15.6">
      <c r="A108" s="46" t="s">
        <v>195</v>
      </c>
      <c r="B108" s="30">
        <v>1.9209531990328799</v>
      </c>
      <c r="C108" s="31">
        <v>1.8677934915814186E-3</v>
      </c>
      <c r="D108" s="38">
        <v>392.30099267717395</v>
      </c>
      <c r="E108" s="31">
        <v>7.1533173853539191E-3</v>
      </c>
      <c r="F108" s="39">
        <v>18</v>
      </c>
    </row>
    <row r="109" spans="1:16" ht="15.6">
      <c r="A109" s="46" t="s">
        <v>196</v>
      </c>
      <c r="B109" s="30">
        <v>0.81665668617269804</v>
      </c>
      <c r="C109" s="31">
        <v>7.9405684847385293E-4</v>
      </c>
      <c r="D109" s="38">
        <v>26.417752869585801</v>
      </c>
      <c r="E109" s="31">
        <v>4.8170811293230507E-4</v>
      </c>
      <c r="F109" s="39">
        <v>8</v>
      </c>
    </row>
    <row r="110" spans="1:16" ht="15.6">
      <c r="A110" s="29" t="s">
        <v>197</v>
      </c>
      <c r="B110" s="30">
        <v>1.34477975501202</v>
      </c>
      <c r="C110" s="31">
        <v>1.30756484608083E-3</v>
      </c>
      <c r="D110" s="38">
        <v>121.68191674104099</v>
      </c>
      <c r="E110" s="31">
        <v>2.2187794238470266E-3</v>
      </c>
      <c r="F110" s="39">
        <v>16</v>
      </c>
    </row>
    <row r="111" spans="1:16" ht="15.6">
      <c r="A111" s="67" t="s">
        <v>198</v>
      </c>
      <c r="B111" s="68">
        <v>6.7924697306274497</v>
      </c>
      <c r="C111" s="69">
        <v>6.6044975801685772E-3</v>
      </c>
      <c r="D111" s="70">
        <v>226.08645809573298</v>
      </c>
      <c r="E111" s="69">
        <v>4.122518733008034E-3</v>
      </c>
      <c r="F111" s="71">
        <v>70</v>
      </c>
      <c r="P111"/>
    </row>
    <row r="112" spans="1:16" ht="15.6">
      <c r="A112" s="29" t="s">
        <v>199</v>
      </c>
      <c r="B112" s="30">
        <v>4.5791355862377392</v>
      </c>
      <c r="C112" s="31">
        <v>4.4524143791476716E-3</v>
      </c>
      <c r="D112" s="38">
        <v>140.88571629256998</v>
      </c>
      <c r="E112" s="31">
        <v>2.5689464531459994E-3</v>
      </c>
      <c r="F112" s="39">
        <v>47</v>
      </c>
    </row>
    <row r="113" spans="1:6" ht="15.6">
      <c r="A113" s="29" t="s">
        <v>200</v>
      </c>
      <c r="B113" s="30">
        <v>2.2133341443897199</v>
      </c>
      <c r="C113" s="31">
        <v>2.1520832010209147E-3</v>
      </c>
      <c r="D113" s="38">
        <v>85.200741803162998</v>
      </c>
      <c r="E113" s="31">
        <v>1.5535722798620342E-3</v>
      </c>
      <c r="F113" s="39">
        <v>23</v>
      </c>
    </row>
    <row r="114" spans="1:6" ht="15.6">
      <c r="A114" s="52" t="s">
        <v>201</v>
      </c>
      <c r="B114" s="30">
        <v>5.5723687604579091</v>
      </c>
      <c r="C114" s="31">
        <v>5.4181612070064548E-3</v>
      </c>
      <c r="D114" s="38">
        <v>147.399997127256</v>
      </c>
      <c r="E114" s="31">
        <v>2.6877295284317244E-3</v>
      </c>
      <c r="F114" s="39">
        <v>54</v>
      </c>
    </row>
    <row r="115" spans="1:6" ht="15.6">
      <c r="A115" s="25" t="s">
        <v>86</v>
      </c>
      <c r="B115" s="37" t="s">
        <v>118</v>
      </c>
      <c r="C115" s="27"/>
      <c r="D115" s="27"/>
      <c r="E115" s="27"/>
      <c r="F115" s="28" t="s">
        <v>118</v>
      </c>
    </row>
    <row r="116" spans="1:6" ht="15.6">
      <c r="A116" s="29" t="s">
        <v>202</v>
      </c>
      <c r="B116" s="30">
        <v>90.060912904114304</v>
      </c>
      <c r="C116" s="36">
        <v>8.7568602427625541E-2</v>
      </c>
      <c r="D116" s="38">
        <v>3069.9164668442895</v>
      </c>
      <c r="E116" s="36">
        <v>5.5977647887148166E-2</v>
      </c>
      <c r="F116" s="39">
        <v>837</v>
      </c>
    </row>
    <row r="117" spans="1:6" ht="15.6">
      <c r="A117" s="29" t="s">
        <v>203</v>
      </c>
      <c r="B117" s="30">
        <v>103.548819816761</v>
      </c>
      <c r="C117" s="36">
        <v>0.1006832502801505</v>
      </c>
      <c r="D117" s="38">
        <v>3717.9366583366295</v>
      </c>
      <c r="E117" s="31">
        <v>6.7793815035308042E-2</v>
      </c>
      <c r="F117" s="39">
        <v>947</v>
      </c>
    </row>
    <row r="118" spans="1:6" ht="15.6">
      <c r="A118" s="29" t="s">
        <v>204</v>
      </c>
      <c r="B118" s="30">
        <v>183.445566047688</v>
      </c>
      <c r="C118" s="31">
        <v>0.17836896520740075</v>
      </c>
      <c r="D118" s="38">
        <v>7853.3548114794994</v>
      </c>
      <c r="E118" s="31">
        <v>0.14320009522009514</v>
      </c>
      <c r="F118" s="39">
        <v>1754</v>
      </c>
    </row>
    <row r="119" spans="1:6" ht="15.6">
      <c r="A119" s="29" t="s">
        <v>205</v>
      </c>
      <c r="B119" s="30">
        <v>213.10605936804799</v>
      </c>
      <c r="C119" s="31">
        <v>0.20720864563728003</v>
      </c>
      <c r="D119" s="38">
        <v>7957.4932465581596</v>
      </c>
      <c r="E119" s="31">
        <v>0.1450989822788509</v>
      </c>
      <c r="F119" s="39">
        <v>2111</v>
      </c>
    </row>
    <row r="120" spans="1:6" ht="15.6">
      <c r="A120" s="29" t="s">
        <v>206</v>
      </c>
      <c r="B120" s="30">
        <v>438.29987576908997</v>
      </c>
      <c r="C120" s="31">
        <v>0.42617053644753483</v>
      </c>
      <c r="D120" s="38">
        <v>32243.125558649699</v>
      </c>
      <c r="E120" s="31">
        <v>0.58792945957859744</v>
      </c>
      <c r="F120" s="39">
        <v>4366</v>
      </c>
    </row>
    <row r="121" spans="1:6" ht="15.6">
      <c r="A121" s="25" t="s">
        <v>87</v>
      </c>
      <c r="B121" s="37" t="s">
        <v>118</v>
      </c>
      <c r="C121" s="27"/>
      <c r="D121" s="27"/>
      <c r="E121" s="27"/>
      <c r="F121" s="28" t="s">
        <v>118</v>
      </c>
    </row>
    <row r="122" spans="1:6" ht="15.6">
      <c r="A122" s="29" t="s">
        <v>207</v>
      </c>
      <c r="B122" s="30">
        <v>534.41246894290498</v>
      </c>
      <c r="C122" s="31">
        <v>0.51962334731218496</v>
      </c>
      <c r="D122" s="38">
        <v>24469.909887851398</v>
      </c>
      <c r="E122" s="31">
        <v>0.44619064209927484</v>
      </c>
      <c r="F122" s="39">
        <v>5272</v>
      </c>
    </row>
    <row r="123" spans="1:6" ht="15.6">
      <c r="A123" s="29" t="s">
        <v>208</v>
      </c>
      <c r="B123" s="47">
        <v>494.04876496279593</v>
      </c>
      <c r="C123" s="31">
        <v>0.48037665268780633</v>
      </c>
      <c r="D123" s="48">
        <v>30371.916854016996</v>
      </c>
      <c r="E123" s="31">
        <v>0.55380935790072694</v>
      </c>
      <c r="F123" s="49">
        <v>4743</v>
      </c>
    </row>
    <row r="124" spans="1:6" ht="15.6">
      <c r="A124" s="25" t="s">
        <v>88</v>
      </c>
      <c r="B124" s="37" t="s">
        <v>118</v>
      </c>
      <c r="C124" s="27"/>
      <c r="D124" s="27"/>
      <c r="E124" s="27"/>
      <c r="F124" s="28" t="s">
        <v>118</v>
      </c>
    </row>
    <row r="125" spans="1:6" ht="15" customHeight="1">
      <c r="A125" s="46" t="s">
        <v>209</v>
      </c>
      <c r="B125" s="30">
        <v>866.00292740397992</v>
      </c>
      <c r="C125" s="31">
        <v>0.84203750112702425</v>
      </c>
      <c r="D125" s="38">
        <v>42940.910982615795</v>
      </c>
      <c r="E125" s="31">
        <v>0.7829956355161507</v>
      </c>
      <c r="F125" s="39">
        <v>8500</v>
      </c>
    </row>
    <row r="126" spans="1:6" ht="15.6">
      <c r="A126" s="50" t="s">
        <v>210</v>
      </c>
      <c r="B126" s="30">
        <v>149.017267880475</v>
      </c>
      <c r="C126" s="31">
        <v>0.14489342229707905</v>
      </c>
      <c r="D126" s="38">
        <v>10056.052707815901</v>
      </c>
      <c r="E126" s="31">
        <v>0.18336465623488679</v>
      </c>
      <c r="F126" s="39">
        <v>1390</v>
      </c>
    </row>
    <row r="127" spans="1:6" ht="15.6">
      <c r="A127" s="29" t="s">
        <v>211</v>
      </c>
      <c r="B127" s="30">
        <v>13.441038621248099</v>
      </c>
      <c r="C127" s="31">
        <v>1.3069076575890059E-2</v>
      </c>
      <c r="D127" s="38">
        <v>1844.8630514366098</v>
      </c>
      <c r="E127" s="31">
        <v>3.3639708248962695E-2</v>
      </c>
      <c r="F127" s="39">
        <v>125</v>
      </c>
    </row>
    <row r="128" spans="1:6" ht="15.6">
      <c r="A128" s="25" t="s">
        <v>89</v>
      </c>
      <c r="B128" s="37" t="s">
        <v>118</v>
      </c>
      <c r="C128" s="27"/>
      <c r="D128" s="27"/>
      <c r="E128" s="27"/>
      <c r="F128" s="28" t="s">
        <v>118</v>
      </c>
    </row>
    <row r="129" spans="1:16" ht="17.100000000000001" customHeight="1">
      <c r="A129" s="40" t="s">
        <v>212</v>
      </c>
      <c r="B129" s="30">
        <v>230.29963647162799</v>
      </c>
      <c r="C129" s="31">
        <v>0.22392641441334293</v>
      </c>
      <c r="D129" s="38">
        <v>15818.078930462199</v>
      </c>
      <c r="E129" s="31">
        <v>0.28843092708992657</v>
      </c>
      <c r="F129" s="39">
        <v>2610</v>
      </c>
    </row>
    <row r="130" spans="1:16" ht="15.6">
      <c r="A130" s="40" t="s">
        <v>213</v>
      </c>
      <c r="B130" s="30">
        <v>372.13071073600202</v>
      </c>
      <c r="C130" s="31">
        <v>0.36183251100558184</v>
      </c>
      <c r="D130" s="38">
        <v>20657.467936272096</v>
      </c>
      <c r="E130" s="31">
        <v>0.37667359319563687</v>
      </c>
      <c r="F130" s="39">
        <v>3861</v>
      </c>
    </row>
    <row r="131" spans="1:16" ht="15.6">
      <c r="A131" s="40" t="s">
        <v>214</v>
      </c>
      <c r="B131" s="30">
        <v>295.273168035781</v>
      </c>
      <c r="C131" s="31">
        <v>0.28710189387930968</v>
      </c>
      <c r="D131" s="38">
        <v>13112.365842496598</v>
      </c>
      <c r="E131" s="31">
        <v>0.23909425745816976</v>
      </c>
      <c r="F131" s="39">
        <v>2518</v>
      </c>
    </row>
    <row r="132" spans="1:16" ht="15.6">
      <c r="A132" s="40" t="s">
        <v>215</v>
      </c>
      <c r="B132" s="30">
        <v>102.85612474066799</v>
      </c>
      <c r="C132" s="31">
        <v>0.10000972457664645</v>
      </c>
      <c r="D132" s="38">
        <v>4495.6104135682599</v>
      </c>
      <c r="E132" s="31">
        <v>8.1974118672749161E-2</v>
      </c>
      <c r="F132" s="39">
        <v>825</v>
      </c>
    </row>
    <row r="133" spans="1:16" ht="15.6">
      <c r="A133" s="40" t="s">
        <v>216</v>
      </c>
      <c r="B133" s="30">
        <v>27.901593921621696</v>
      </c>
      <c r="C133" s="31">
        <v>2.7129456125110241E-2</v>
      </c>
      <c r="D133" s="38">
        <v>758.30361906905102</v>
      </c>
      <c r="E133" s="31">
        <v>1.3827103583516007E-2</v>
      </c>
      <c r="F133" s="39">
        <v>201</v>
      </c>
    </row>
    <row r="134" spans="1:16" ht="15.6">
      <c r="A134" s="25" t="s">
        <v>90</v>
      </c>
      <c r="B134" s="37" t="s">
        <v>118</v>
      </c>
      <c r="C134" s="27"/>
      <c r="D134" s="27"/>
      <c r="E134" s="27"/>
      <c r="F134" s="28" t="s">
        <v>118</v>
      </c>
    </row>
    <row r="135" spans="1:16" ht="13.35" customHeight="1">
      <c r="A135" s="46" t="s">
        <v>217</v>
      </c>
      <c r="B135" s="30">
        <v>328.36994564284697</v>
      </c>
      <c r="C135" s="31">
        <v>0.31928276420864315</v>
      </c>
      <c r="D135" s="38">
        <v>12160.284075466099</v>
      </c>
      <c r="E135" s="31">
        <v>0.22173375319357269</v>
      </c>
      <c r="F135" s="39">
        <v>2055</v>
      </c>
    </row>
    <row r="136" spans="1:16" ht="15.6">
      <c r="A136" s="51" t="s">
        <v>218</v>
      </c>
      <c r="B136" s="47">
        <v>700.09128826285394</v>
      </c>
      <c r="C136" s="31">
        <v>0.68071723579134813</v>
      </c>
      <c r="D136" s="48">
        <v>42681.542666402296</v>
      </c>
      <c r="E136" s="31">
        <v>0.77826624680642909</v>
      </c>
      <c r="F136" s="49">
        <v>7960</v>
      </c>
    </row>
    <row r="137" spans="1:16" ht="15.6">
      <c r="A137" s="25" t="s">
        <v>91</v>
      </c>
      <c r="B137" s="37" t="s">
        <v>118</v>
      </c>
      <c r="C137" s="27"/>
      <c r="D137" s="27"/>
      <c r="E137" s="27"/>
      <c r="F137" s="28" t="s">
        <v>118</v>
      </c>
    </row>
    <row r="138" spans="1:16" ht="15.6">
      <c r="A138" s="67" t="s">
        <v>219</v>
      </c>
      <c r="B138" s="68">
        <v>109.030505102216</v>
      </c>
      <c r="C138" s="69">
        <v>0.10601323755117055</v>
      </c>
      <c r="D138" s="70">
        <v>7717.3665153031197</v>
      </c>
      <c r="E138" s="69">
        <v>0.1407204495872745</v>
      </c>
      <c r="F138" s="71">
        <v>1012</v>
      </c>
      <c r="P138"/>
    </row>
    <row r="139" spans="1:16" ht="15.6">
      <c r="A139" s="40" t="s">
        <v>220</v>
      </c>
      <c r="B139" s="30">
        <v>20.381428619540198</v>
      </c>
      <c r="C139" s="31">
        <v>1.9817400936094774E-2</v>
      </c>
      <c r="D139" s="38">
        <v>1984.2530564779399</v>
      </c>
      <c r="E139" s="31">
        <v>3.618138151775107E-2</v>
      </c>
      <c r="F139" s="39">
        <v>195</v>
      </c>
    </row>
    <row r="140" spans="1:16" ht="15.6">
      <c r="A140" s="40" t="s">
        <v>221</v>
      </c>
      <c r="B140" s="30">
        <v>15.241166701143198</v>
      </c>
      <c r="C140" s="31">
        <v>1.4819388615420113E-2</v>
      </c>
      <c r="D140" s="38">
        <v>1264.4075431343701</v>
      </c>
      <c r="E140" s="31">
        <v>2.3055532943600406E-2</v>
      </c>
      <c r="F140" s="39">
        <v>128</v>
      </c>
    </row>
    <row r="141" spans="1:16" ht="15.6">
      <c r="A141" s="40" t="s">
        <v>222</v>
      </c>
      <c r="B141" s="30">
        <v>9.1826763307366885</v>
      </c>
      <c r="C141" s="31">
        <v>8.9285585377528818E-3</v>
      </c>
      <c r="D141" s="38">
        <v>565.92787944775193</v>
      </c>
      <c r="E141" s="31">
        <v>1.0319274777470196E-2</v>
      </c>
      <c r="F141" s="39">
        <v>86</v>
      </c>
    </row>
    <row r="142" spans="1:16" ht="15.6">
      <c r="A142" s="40" t="s">
        <v>223</v>
      </c>
      <c r="B142" s="30">
        <v>39.396814129291997</v>
      </c>
      <c r="C142" s="31">
        <v>3.8306562105095282E-2</v>
      </c>
      <c r="D142" s="38">
        <v>2408.6152092387497</v>
      </c>
      <c r="E142" s="31">
        <v>4.3919310357324826E-2</v>
      </c>
      <c r="F142" s="39">
        <v>368</v>
      </c>
    </row>
    <row r="143" spans="1:16" ht="15.6">
      <c r="A143" s="40" t="s">
        <v>224</v>
      </c>
      <c r="B143" s="30">
        <v>6.3987283478327397</v>
      </c>
      <c r="C143" s="31">
        <v>6.2216524423898516E-3</v>
      </c>
      <c r="D143" s="38">
        <v>581.45679459844689</v>
      </c>
      <c r="E143" s="31">
        <v>1.0602433017690512E-2</v>
      </c>
      <c r="F143" s="39">
        <v>63</v>
      </c>
    </row>
    <row r="144" spans="1:16" ht="15.6">
      <c r="A144" s="40" t="s">
        <v>225</v>
      </c>
      <c r="B144" s="30">
        <v>18.429690973671001</v>
      </c>
      <c r="C144" s="31">
        <v>1.7919674914417483E-2</v>
      </c>
      <c r="D144" s="38">
        <v>912.706032405884</v>
      </c>
      <c r="E144" s="31">
        <v>1.6642516973437906E-2</v>
      </c>
      <c r="F144" s="39">
        <v>172</v>
      </c>
    </row>
    <row r="145" spans="1:16" ht="15.6">
      <c r="A145" s="52" t="s">
        <v>218</v>
      </c>
      <c r="B145" s="30">
        <v>905.98008777515395</v>
      </c>
      <c r="C145" s="53">
        <v>0.88090834919910554</v>
      </c>
      <c r="D145" s="38">
        <v>46403.331477080901</v>
      </c>
      <c r="E145" s="53">
        <v>0.84613030298013159</v>
      </c>
      <c r="F145" s="39">
        <v>8868</v>
      </c>
    </row>
    <row r="146" spans="1:16" ht="15.6">
      <c r="A146" s="52" t="s">
        <v>226</v>
      </c>
      <c r="B146" s="30">
        <v>13.450641028333699</v>
      </c>
      <c r="C146" s="53">
        <v>1.3078413249717941E-2</v>
      </c>
      <c r="D146" s="38">
        <v>721.12874948433989</v>
      </c>
      <c r="E146" s="53">
        <v>1.3149247432595153E-2</v>
      </c>
      <c r="F146" s="39">
        <v>135</v>
      </c>
    </row>
    <row r="147" spans="1:16" ht="15.6">
      <c r="A147" s="25" t="s">
        <v>227</v>
      </c>
      <c r="B147" s="37" t="s">
        <v>118</v>
      </c>
      <c r="C147" s="27"/>
      <c r="D147" s="27"/>
      <c r="E147" s="27"/>
      <c r="F147" s="28" t="s">
        <v>118</v>
      </c>
    </row>
    <row r="148" spans="1:16" ht="15.6">
      <c r="A148" s="67" t="s">
        <v>228</v>
      </c>
      <c r="B148" s="68" t="s">
        <v>229</v>
      </c>
      <c r="C148" s="69" t="s">
        <v>229</v>
      </c>
      <c r="D148" s="70">
        <v>14006.5120270512</v>
      </c>
      <c r="E148" s="69">
        <v>0.25539834938353917</v>
      </c>
      <c r="F148" s="71">
        <v>5843</v>
      </c>
      <c r="P148"/>
    </row>
    <row r="149" spans="1:16" ht="15.6">
      <c r="A149" s="54" t="s">
        <v>230</v>
      </c>
      <c r="B149" s="30" t="s">
        <v>229</v>
      </c>
      <c r="C149" s="31" t="s">
        <v>229</v>
      </c>
      <c r="D149" s="38">
        <v>3181.1534252813799</v>
      </c>
      <c r="E149" s="31">
        <v>5.8005971249910401E-2</v>
      </c>
      <c r="F149" s="39">
        <v>2975</v>
      </c>
    </row>
    <row r="150" spans="1:16" ht="15.6">
      <c r="A150" s="54" t="s">
        <v>231</v>
      </c>
      <c r="B150" s="30" t="s">
        <v>229</v>
      </c>
      <c r="C150" s="31" t="s">
        <v>229</v>
      </c>
      <c r="D150" s="38">
        <v>5050.0565661055398</v>
      </c>
      <c r="E150" s="31">
        <v>9.2084032683217285E-2</v>
      </c>
      <c r="F150" s="39">
        <v>2858</v>
      </c>
    </row>
    <row r="151" spans="1:16" ht="15.6">
      <c r="A151" s="54" t="s">
        <v>232</v>
      </c>
      <c r="B151" s="30" t="s">
        <v>229</v>
      </c>
      <c r="C151" s="31" t="s">
        <v>229</v>
      </c>
      <c r="D151" s="38">
        <v>3002.5663635481501</v>
      </c>
      <c r="E151" s="31">
        <v>5.4749568749428233E-2</v>
      </c>
      <c r="F151" s="39">
        <v>1667</v>
      </c>
    </row>
    <row r="152" spans="1:16" ht="15.6">
      <c r="A152" s="54" t="s">
        <v>233</v>
      </c>
      <c r="B152" s="30" t="s">
        <v>229</v>
      </c>
      <c r="C152" s="31" t="s">
        <v>229</v>
      </c>
      <c r="D152" s="38">
        <v>257.83918279696798</v>
      </c>
      <c r="E152" s="31">
        <v>4.7015060969900907E-3</v>
      </c>
      <c r="F152" s="39">
        <v>194</v>
      </c>
    </row>
    <row r="153" spans="1:16" ht="15.6">
      <c r="A153" s="54" t="s">
        <v>234</v>
      </c>
      <c r="B153" s="30" t="s">
        <v>229</v>
      </c>
      <c r="C153" s="31" t="s">
        <v>229</v>
      </c>
      <c r="D153" s="38">
        <v>1876.7713094810499</v>
      </c>
      <c r="E153" s="31">
        <v>3.4221531648001298E-2</v>
      </c>
      <c r="F153" s="39">
        <v>156</v>
      </c>
    </row>
    <row r="154" spans="1:16" ht="15.6">
      <c r="A154" s="54" t="s">
        <v>235</v>
      </c>
      <c r="B154" s="30" t="s">
        <v>229</v>
      </c>
      <c r="C154" s="31" t="s">
        <v>229</v>
      </c>
      <c r="D154" s="38">
        <v>638.12517983817099</v>
      </c>
      <c r="E154" s="31">
        <v>1.1635738955992916E-2</v>
      </c>
      <c r="F154" s="39">
        <v>197</v>
      </c>
    </row>
    <row r="155" spans="1:16" ht="15.6">
      <c r="A155" s="67" t="s">
        <v>236</v>
      </c>
      <c r="B155" s="68" t="s">
        <v>229</v>
      </c>
      <c r="C155" s="69" t="s">
        <v>229</v>
      </c>
      <c r="D155" s="70">
        <v>17803.042795566897</v>
      </c>
      <c r="E155" s="69">
        <v>0.32462526967533323</v>
      </c>
      <c r="F155" s="71">
        <v>6615</v>
      </c>
      <c r="P155"/>
    </row>
    <row r="156" spans="1:16" ht="15.6">
      <c r="A156" s="54" t="s">
        <v>237</v>
      </c>
      <c r="B156" s="30" t="s">
        <v>229</v>
      </c>
      <c r="C156" s="31" t="s">
        <v>229</v>
      </c>
      <c r="D156" s="38">
        <v>13361.0387056818</v>
      </c>
      <c r="E156" s="31">
        <v>0.24362862252145742</v>
      </c>
      <c r="F156" s="39">
        <v>5439</v>
      </c>
    </row>
    <row r="157" spans="1:16" ht="30.95">
      <c r="A157" s="54" t="s">
        <v>238</v>
      </c>
      <c r="B157" s="30" t="s">
        <v>229</v>
      </c>
      <c r="C157" s="31" t="s">
        <v>229</v>
      </c>
      <c r="D157" s="38">
        <v>4442.0040898850693</v>
      </c>
      <c r="E157" s="31">
        <v>8.0996647153875306E-2</v>
      </c>
      <c r="F157" s="39">
        <v>3540</v>
      </c>
    </row>
    <row r="158" spans="1:16" ht="15.6">
      <c r="A158" s="55" t="s">
        <v>239</v>
      </c>
      <c r="B158" s="30" t="s">
        <v>229</v>
      </c>
      <c r="C158" s="31" t="s">
        <v>229</v>
      </c>
      <c r="D158" s="38">
        <v>8818.4704108929891</v>
      </c>
      <c r="E158" s="31">
        <v>0.16079826174281389</v>
      </c>
      <c r="F158" s="39">
        <v>1992</v>
      </c>
    </row>
    <row r="159" spans="1:16" ht="15.6">
      <c r="A159" s="67" t="s">
        <v>240</v>
      </c>
      <c r="B159" s="68" t="s">
        <v>229</v>
      </c>
      <c r="C159" s="69" t="s">
        <v>229</v>
      </c>
      <c r="D159" s="70">
        <v>7677.0242230026197</v>
      </c>
      <c r="E159" s="69">
        <v>0.13998483783439863</v>
      </c>
      <c r="F159" s="71">
        <v>2475</v>
      </c>
      <c r="P159"/>
    </row>
    <row r="160" spans="1:16" ht="15.6">
      <c r="A160" s="54" t="s">
        <v>241</v>
      </c>
      <c r="B160" s="30" t="s">
        <v>229</v>
      </c>
      <c r="C160" s="31" t="s">
        <v>229</v>
      </c>
      <c r="D160" s="38">
        <v>2878.2059463845699</v>
      </c>
      <c r="E160" s="31">
        <v>5.2481948858702769E-2</v>
      </c>
      <c r="F160" s="39">
        <v>1273</v>
      </c>
    </row>
    <row r="161" spans="1:16" ht="15.6">
      <c r="A161" s="54" t="s">
        <v>242</v>
      </c>
      <c r="B161" s="30" t="s">
        <v>229</v>
      </c>
      <c r="C161" s="31" t="s">
        <v>229</v>
      </c>
      <c r="D161" s="38">
        <v>3427.1732604749395</v>
      </c>
      <c r="E161" s="31">
        <v>6.2491960317188115E-2</v>
      </c>
      <c r="F161" s="39">
        <v>1230</v>
      </c>
    </row>
    <row r="162" spans="1:16" ht="15.6">
      <c r="A162" s="54" t="s">
        <v>243</v>
      </c>
      <c r="B162" s="30" t="s">
        <v>229</v>
      </c>
      <c r="C162" s="31" t="s">
        <v>229</v>
      </c>
      <c r="D162" s="38">
        <v>902.26626306818196</v>
      </c>
      <c r="E162" s="31">
        <v>1.6452155529300745E-2</v>
      </c>
      <c r="F162" s="39">
        <v>305</v>
      </c>
    </row>
    <row r="163" spans="1:16" ht="15.6">
      <c r="A163" s="54" t="s">
        <v>244</v>
      </c>
      <c r="B163" s="30" t="s">
        <v>229</v>
      </c>
      <c r="C163" s="31" t="s">
        <v>229</v>
      </c>
      <c r="D163" s="38">
        <v>469.37875307492999</v>
      </c>
      <c r="E163" s="31">
        <v>8.5587731292070326E-3</v>
      </c>
      <c r="F163" s="39">
        <v>248</v>
      </c>
    </row>
    <row r="164" spans="1:16" ht="15.6">
      <c r="A164" s="67" t="s">
        <v>245</v>
      </c>
      <c r="B164" s="68" t="s">
        <v>229</v>
      </c>
      <c r="C164" s="69" t="s">
        <v>229</v>
      </c>
      <c r="D164" s="70">
        <v>1308.1315088991498</v>
      </c>
      <c r="E164" s="69">
        <v>2.3852807001785617E-2</v>
      </c>
      <c r="F164" s="71">
        <v>346</v>
      </c>
      <c r="P164"/>
    </row>
    <row r="165" spans="1:16" ht="15.6">
      <c r="A165" s="54" t="s">
        <v>246</v>
      </c>
      <c r="B165" s="30" t="s">
        <v>229</v>
      </c>
      <c r="C165" s="31" t="s">
        <v>229</v>
      </c>
      <c r="D165" s="38">
        <v>688.71545127696891</v>
      </c>
      <c r="E165" s="31">
        <v>1.255821500109109E-2</v>
      </c>
      <c r="F165" s="39">
        <v>164</v>
      </c>
    </row>
    <row r="166" spans="1:16" ht="15.6">
      <c r="A166" s="54" t="s">
        <v>247</v>
      </c>
      <c r="B166" s="30" t="s">
        <v>229</v>
      </c>
      <c r="C166" s="31" t="s">
        <v>229</v>
      </c>
      <c r="D166" s="38">
        <v>332.96534170728302</v>
      </c>
      <c r="E166" s="31">
        <v>6.0713758364486581E-3</v>
      </c>
      <c r="F166" s="39">
        <v>207</v>
      </c>
    </row>
    <row r="167" spans="1:16" ht="15.6">
      <c r="A167" s="56" t="s">
        <v>248</v>
      </c>
      <c r="B167" s="30" t="s">
        <v>229</v>
      </c>
      <c r="C167" s="31" t="s">
        <v>229</v>
      </c>
      <c r="D167" s="38">
        <v>286.45071591490102</v>
      </c>
      <c r="E167" s="31">
        <v>5.2232161642459269E-3</v>
      </c>
      <c r="F167" s="39">
        <v>181</v>
      </c>
    </row>
    <row r="168" spans="1:16" ht="15.6">
      <c r="A168" s="52" t="s">
        <v>249</v>
      </c>
      <c r="B168" s="57" t="s">
        <v>229</v>
      </c>
      <c r="C168" s="31" t="s">
        <v>229</v>
      </c>
      <c r="D168" s="38">
        <v>1757.4231684843198</v>
      </c>
      <c r="E168" s="53">
        <v>3.2045306892424089E-2</v>
      </c>
      <c r="F168" s="58">
        <v>694</v>
      </c>
    </row>
    <row r="169" spans="1:16" ht="15.6">
      <c r="A169" s="59" t="s">
        <v>250</v>
      </c>
      <c r="B169" s="57" t="s">
        <v>229</v>
      </c>
      <c r="C169" s="31" t="s">
        <v>229</v>
      </c>
      <c r="D169" s="38">
        <v>3471.2226079710795</v>
      </c>
      <c r="E169" s="53">
        <v>6.3295167469704622E-2</v>
      </c>
      <c r="F169" s="58">
        <v>1485</v>
      </c>
    </row>
    <row r="170" spans="1:16" ht="15.6">
      <c r="A170" s="25" t="s">
        <v>251</v>
      </c>
      <c r="B170" s="37" t="s">
        <v>118</v>
      </c>
      <c r="C170" s="27"/>
      <c r="D170" s="27"/>
      <c r="E170" s="27"/>
      <c r="F170" s="28" t="s">
        <v>118</v>
      </c>
    </row>
    <row r="171" spans="1:16" ht="15.6">
      <c r="A171" s="40" t="s">
        <v>252</v>
      </c>
      <c r="B171" s="30">
        <v>144.608758024666</v>
      </c>
      <c r="C171" s="31">
        <v>0.14060691181863627</v>
      </c>
      <c r="D171" s="38">
        <v>10966.328093225598</v>
      </c>
      <c r="E171" s="31">
        <v>0.19996285216468718</v>
      </c>
      <c r="F171" s="39">
        <v>1353</v>
      </c>
    </row>
    <row r="172" spans="1:16" ht="15.6">
      <c r="A172" s="40" t="s">
        <v>253</v>
      </c>
      <c r="B172" s="30">
        <v>79.607254235788801</v>
      </c>
      <c r="C172" s="31">
        <v>7.7404234220351045E-2</v>
      </c>
      <c r="D172" s="38">
        <v>5596.8784398906892</v>
      </c>
      <c r="E172" s="31">
        <v>0.10205492363035791</v>
      </c>
      <c r="F172" s="39">
        <v>652</v>
      </c>
    </row>
    <row r="173" spans="1:16" ht="15.6">
      <c r="A173" s="40" t="s">
        <v>254</v>
      </c>
      <c r="B173" s="30">
        <v>813.033483398812</v>
      </c>
      <c r="C173" s="31">
        <v>0.7905339127963199</v>
      </c>
      <c r="D173" s="38">
        <v>39407.1897518892</v>
      </c>
      <c r="E173" s="31">
        <v>0.71856085205499332</v>
      </c>
      <c r="F173" s="39">
        <v>8074</v>
      </c>
    </row>
    <row r="174" spans="1:16" ht="15.6">
      <c r="A174" s="25" t="s">
        <v>255</v>
      </c>
      <c r="B174" s="37" t="s">
        <v>118</v>
      </c>
      <c r="C174" s="27"/>
      <c r="D174" s="27"/>
      <c r="E174" s="27"/>
      <c r="F174" s="28" t="s">
        <v>118</v>
      </c>
    </row>
    <row r="175" spans="1:16" ht="15.6">
      <c r="A175" s="72" t="s">
        <v>217</v>
      </c>
      <c r="B175" s="73">
        <v>208.28978386537599</v>
      </c>
      <c r="C175" s="31">
        <v>0.20252565385898849</v>
      </c>
      <c r="D175" s="32">
        <v>9613.5184858690209</v>
      </c>
      <c r="E175" s="31">
        <v>0.17529537320334559</v>
      </c>
      <c r="F175" s="74">
        <v>2048</v>
      </c>
    </row>
    <row r="176" spans="1:16" ht="15.6">
      <c r="A176" s="72" t="s">
        <v>218</v>
      </c>
      <c r="B176" s="73">
        <v>788.67041806450902</v>
      </c>
      <c r="C176" s="31">
        <v>0.7668450614024942</v>
      </c>
      <c r="D176" s="75">
        <v>43526.564948585095</v>
      </c>
      <c r="E176" s="31">
        <v>0.79367460083810981</v>
      </c>
      <c r="F176" s="74">
        <v>7645</v>
      </c>
    </row>
    <row r="177" spans="1:6" ht="15.6">
      <c r="A177" s="72" t="s">
        <v>256</v>
      </c>
      <c r="B177" s="73">
        <v>31.5010319758169</v>
      </c>
      <c r="C177" s="31">
        <v>3.062928473850959E-2</v>
      </c>
      <c r="D177" s="32">
        <v>1701.74330741419</v>
      </c>
      <c r="E177" s="31">
        <v>3.1030025958544809E-2</v>
      </c>
      <c r="F177" s="74">
        <v>322</v>
      </c>
    </row>
    <row r="178" spans="1:6" ht="15.6">
      <c r="A178" s="25" t="s">
        <v>257</v>
      </c>
      <c r="B178" s="37" t="s">
        <v>118</v>
      </c>
      <c r="C178" s="27"/>
      <c r="D178" s="27"/>
      <c r="E178" s="27"/>
      <c r="F178" s="28" t="s">
        <v>118</v>
      </c>
    </row>
    <row r="179" spans="1:6" ht="15.6">
      <c r="A179" s="67" t="s">
        <v>258</v>
      </c>
      <c r="B179" s="68">
        <v>33.836043447477799</v>
      </c>
      <c r="C179" s="69">
        <v>3.2899678016040726E-2</v>
      </c>
      <c r="D179" s="70">
        <v>1607.5073600290698</v>
      </c>
      <c r="E179" s="69">
        <v>2.9311703411984247E-2</v>
      </c>
      <c r="F179" s="71">
        <v>321</v>
      </c>
    </row>
    <row r="180" spans="1:6" ht="15.6">
      <c r="A180" s="72" t="s">
        <v>259</v>
      </c>
      <c r="B180" s="73">
        <v>14.910140458705499</v>
      </c>
      <c r="C180" s="76">
        <v>1.4497523063735111E-2</v>
      </c>
      <c r="D180" s="77">
        <v>880.25521483316095</v>
      </c>
      <c r="E180" s="78">
        <v>1.6050800404158332E-2</v>
      </c>
      <c r="F180" s="74">
        <v>149</v>
      </c>
    </row>
    <row r="181" spans="1:6" ht="15.6">
      <c r="A181" s="72" t="s">
        <v>260</v>
      </c>
      <c r="B181" s="73">
        <v>21.736555767335798</v>
      </c>
      <c r="C181" s="76">
        <v>2.1135026825258658E-2</v>
      </c>
      <c r="D181" s="77">
        <v>991.25516347775692</v>
      </c>
      <c r="E181" s="78">
        <v>1.8074802069293506E-2</v>
      </c>
      <c r="F181" s="74">
        <v>202</v>
      </c>
    </row>
    <row r="182" spans="1:6" ht="15.6">
      <c r="A182" s="67" t="s">
        <v>261</v>
      </c>
      <c r="B182" s="68">
        <v>107.466335668116</v>
      </c>
      <c r="C182" s="69">
        <v>0.10449235433016682</v>
      </c>
      <c r="D182" s="70">
        <v>4545.4923885895996</v>
      </c>
      <c r="E182" s="69">
        <v>8.2883679458463436E-2</v>
      </c>
      <c r="F182" s="71">
        <v>1054</v>
      </c>
    </row>
    <row r="183" spans="1:6" ht="15.6">
      <c r="A183" s="72" t="s">
        <v>262</v>
      </c>
      <c r="B183" s="73">
        <v>87.426580078284985</v>
      </c>
      <c r="C183" s="76">
        <v>8.5007171098002057E-2</v>
      </c>
      <c r="D183" s="77">
        <v>3553.4155943598698</v>
      </c>
      <c r="E183" s="78">
        <v>6.4793895562327425E-2</v>
      </c>
      <c r="F183" s="74">
        <v>854</v>
      </c>
    </row>
    <row r="184" spans="1:6" ht="15.6">
      <c r="A184" s="72" t="s">
        <v>263</v>
      </c>
      <c r="B184" s="73">
        <v>19.724954113594901</v>
      </c>
      <c r="C184" s="76">
        <v>1.9179093448847776E-2</v>
      </c>
      <c r="D184" s="77">
        <v>845.89893238679997</v>
      </c>
      <c r="E184" s="78">
        <v>1.5424339097388402E-2</v>
      </c>
      <c r="F184" s="74">
        <v>200</v>
      </c>
    </row>
    <row r="185" spans="1:6" ht="15.6">
      <c r="A185" s="72" t="s">
        <v>264</v>
      </c>
      <c r="B185" s="73">
        <v>38.646969895198396</v>
      </c>
      <c r="C185" s="76">
        <v>3.7577468767035299E-2</v>
      </c>
      <c r="D185" s="79">
        <v>1658.1067784377999</v>
      </c>
      <c r="E185" s="78">
        <v>3.0234346245289079E-2</v>
      </c>
      <c r="F185" s="74">
        <v>377</v>
      </c>
    </row>
    <row r="186" spans="1:6" ht="15.6">
      <c r="A186" s="67" t="s">
        <v>265</v>
      </c>
      <c r="B186" s="68">
        <v>103.899171068903</v>
      </c>
      <c r="C186" s="69">
        <v>0.10102390604878021</v>
      </c>
      <c r="D186" s="70">
        <v>5331.6646559683795</v>
      </c>
      <c r="E186" s="69">
        <v>9.7218947156222063E-2</v>
      </c>
      <c r="F186" s="71">
        <v>1074</v>
      </c>
    </row>
    <row r="187" spans="1:6" ht="16.350000000000001" customHeight="1">
      <c r="A187" s="72" t="s">
        <v>266</v>
      </c>
      <c r="B187" s="73">
        <v>19.5776458751386</v>
      </c>
      <c r="C187" s="76">
        <v>1.9035861760963071E-2</v>
      </c>
      <c r="D187" s="77">
        <v>1053.85770231385</v>
      </c>
      <c r="E187" s="78">
        <v>1.9216312893335769E-2</v>
      </c>
      <c r="F187" s="74">
        <v>191</v>
      </c>
    </row>
    <row r="188" spans="1:6" ht="16.5" customHeight="1">
      <c r="A188" s="72" t="s">
        <v>267</v>
      </c>
      <c r="B188" s="73">
        <v>18.696100915367399</v>
      </c>
      <c r="C188" s="76">
        <v>1.8178712331593311E-2</v>
      </c>
      <c r="D188" s="77">
        <v>968.54320429958693</v>
      </c>
      <c r="E188" s="78">
        <v>1.7660666353408773E-2</v>
      </c>
      <c r="F188" s="74">
        <v>177</v>
      </c>
    </row>
    <row r="189" spans="1:6" ht="16.5" customHeight="1">
      <c r="A189" s="72" t="s">
        <v>268</v>
      </c>
      <c r="B189" s="73">
        <v>79.723741481376493</v>
      </c>
      <c r="C189" s="76">
        <v>7.7517497843468189E-2</v>
      </c>
      <c r="D189" s="77">
        <v>4163.5639838126299</v>
      </c>
      <c r="E189" s="78">
        <v>7.5919498513604577E-2</v>
      </c>
      <c r="F189" s="74">
        <v>850</v>
      </c>
    </row>
    <row r="190" spans="1:6" ht="16.5" customHeight="1">
      <c r="A190" s="72" t="s">
        <v>269</v>
      </c>
      <c r="B190" s="73">
        <v>32.3650897214726</v>
      </c>
      <c r="C190" s="76">
        <v>3.146943088808718E-2</v>
      </c>
      <c r="D190" s="77">
        <v>1419.86073246561</v>
      </c>
      <c r="E190" s="78">
        <v>2.5890106453759595E-2</v>
      </c>
      <c r="F190" s="74">
        <v>337</v>
      </c>
    </row>
    <row r="191" spans="1:6" ht="16.5" customHeight="1">
      <c r="A191" s="67" t="s">
        <v>198</v>
      </c>
      <c r="B191" s="68">
        <v>30.936729723867998</v>
      </c>
      <c r="C191" s="69">
        <v>3.0080598766354962E-2</v>
      </c>
      <c r="D191" s="70">
        <v>1346.1024308841399</v>
      </c>
      <c r="E191" s="69">
        <v>2.4545178577293363E-2</v>
      </c>
      <c r="F191" s="71">
        <v>307</v>
      </c>
    </row>
    <row r="192" spans="1:6" ht="15.6">
      <c r="A192" s="25" t="s">
        <v>96</v>
      </c>
      <c r="B192" s="37" t="s">
        <v>118</v>
      </c>
      <c r="C192" s="27"/>
      <c r="D192" s="27"/>
      <c r="E192" s="27"/>
      <c r="F192" s="28" t="s">
        <v>118</v>
      </c>
    </row>
    <row r="193" spans="1:6" ht="16.5" customHeight="1">
      <c r="A193" s="46" t="s">
        <v>270</v>
      </c>
      <c r="B193" s="30">
        <v>137.79741453497499</v>
      </c>
      <c r="C193" s="31">
        <v>0.13398406278443001</v>
      </c>
      <c r="D193" s="38">
        <v>9350.1708198807391</v>
      </c>
      <c r="E193" s="31">
        <v>0.17049342400446466</v>
      </c>
      <c r="F193" s="39">
        <v>1590</v>
      </c>
    </row>
    <row r="194" spans="1:6" ht="16.5" customHeight="1">
      <c r="A194" s="46" t="s">
        <v>271</v>
      </c>
      <c r="B194" s="30">
        <v>219.08504799937799</v>
      </c>
      <c r="C194" s="31">
        <v>0.21302217407590093</v>
      </c>
      <c r="D194" s="38">
        <v>14513.267358076098</v>
      </c>
      <c r="E194" s="31">
        <v>0.26463865666597369</v>
      </c>
      <c r="F194" s="39">
        <v>2302</v>
      </c>
    </row>
    <row r="195" spans="1:6" ht="16.5" customHeight="1">
      <c r="A195" s="46" t="s">
        <v>272</v>
      </c>
      <c r="B195" s="30">
        <v>222.49709145402699</v>
      </c>
      <c r="C195" s="31">
        <v>0.21633979397460273</v>
      </c>
      <c r="D195" s="38">
        <v>11551.692164436099</v>
      </c>
      <c r="E195" s="31">
        <v>0.21063653147091665</v>
      </c>
      <c r="F195" s="39">
        <v>1946</v>
      </c>
    </row>
    <row r="196" spans="1:6" ht="16.5" customHeight="1">
      <c r="A196" s="46" t="s">
        <v>273</v>
      </c>
      <c r="B196" s="30">
        <v>157.35165105726</v>
      </c>
      <c r="C196" s="31">
        <v>0.15299716301381383</v>
      </c>
      <c r="D196" s="38">
        <v>7699.2097621775592</v>
      </c>
      <c r="E196" s="31">
        <v>0.14038937467230089</v>
      </c>
      <c r="F196" s="39">
        <v>1644</v>
      </c>
    </row>
    <row r="197" spans="1:6" ht="15.6">
      <c r="A197" s="46" t="s">
        <v>274</v>
      </c>
      <c r="B197" s="30">
        <v>134.96999504022398</v>
      </c>
      <c r="C197" s="31">
        <v>0.13123488819083495</v>
      </c>
      <c r="D197" s="38">
        <v>6314.4940041680602</v>
      </c>
      <c r="E197" s="31">
        <v>0.11514011073864065</v>
      </c>
      <c r="F197" s="39">
        <v>1576</v>
      </c>
    </row>
    <row r="198" spans="1:6" ht="15.6">
      <c r="A198" s="46" t="s">
        <v>275</v>
      </c>
      <c r="B198" s="30">
        <v>156.76003381983398</v>
      </c>
      <c r="C198" s="31">
        <v>0.15242191796040594</v>
      </c>
      <c r="D198" s="38">
        <v>5412.9926331296392</v>
      </c>
      <c r="E198" s="31">
        <v>9.8701902447701634E-2</v>
      </c>
      <c r="F198" s="39">
        <v>957</v>
      </c>
    </row>
    <row r="199" spans="1:6" ht="15.6">
      <c r="A199" s="25" t="s">
        <v>97</v>
      </c>
      <c r="B199" s="37" t="s">
        <v>118</v>
      </c>
      <c r="C199" s="27"/>
      <c r="D199" s="27"/>
      <c r="E199" s="27"/>
      <c r="F199" s="28" t="s">
        <v>118</v>
      </c>
    </row>
    <row r="200" spans="1:6" ht="15.6">
      <c r="A200" s="46" t="s">
        <v>276</v>
      </c>
      <c r="B200" s="30">
        <v>447.59353568850497</v>
      </c>
      <c r="C200" s="31">
        <v>0.43520700725754408</v>
      </c>
      <c r="D200" s="38">
        <v>27514.568746066197</v>
      </c>
      <c r="E200" s="31">
        <v>0.50170773624250098</v>
      </c>
      <c r="F200" s="39">
        <v>3726</v>
      </c>
    </row>
    <row r="201" spans="1:6" ht="15.6">
      <c r="A201" s="46" t="s">
        <v>277</v>
      </c>
      <c r="B201" s="30">
        <v>578.19448234102401</v>
      </c>
      <c r="C201" s="31">
        <v>0.5621937543968073</v>
      </c>
      <c r="D201" s="38">
        <v>27055.675738974798</v>
      </c>
      <c r="E201" s="31">
        <v>0.49334016290743804</v>
      </c>
      <c r="F201" s="39">
        <v>6263</v>
      </c>
    </row>
    <row r="202" spans="1:6" ht="15.6">
      <c r="A202" s="46" t="s">
        <v>278</v>
      </c>
      <c r="B202" s="47">
        <v>2.6732158761700271</v>
      </c>
      <c r="C202" s="31">
        <v>2.5992383456381299E-3</v>
      </c>
      <c r="D202" s="48">
        <v>271.5822568273403</v>
      </c>
      <c r="E202" s="31">
        <v>4.9521008500616609E-3</v>
      </c>
      <c r="F202" s="49">
        <v>26</v>
      </c>
    </row>
    <row r="203" spans="1:6" ht="15.6">
      <c r="A203" s="25" t="s">
        <v>98</v>
      </c>
      <c r="B203" s="37" t="s">
        <v>118</v>
      </c>
      <c r="C203" s="27"/>
      <c r="D203" s="27"/>
      <c r="E203" s="27"/>
      <c r="F203" s="28" t="s">
        <v>118</v>
      </c>
    </row>
    <row r="204" spans="1:6" ht="15.6">
      <c r="A204" s="46" t="s">
        <v>279</v>
      </c>
      <c r="B204" s="30">
        <v>547.39880678640998</v>
      </c>
      <c r="C204" s="31">
        <v>0.53225030632179948</v>
      </c>
      <c r="D204" s="38">
        <v>34291.998371563801</v>
      </c>
      <c r="E204" s="31">
        <v>0.6252891343858904</v>
      </c>
      <c r="F204" s="39">
        <v>5449</v>
      </c>
    </row>
    <row r="205" spans="1:6" ht="15.6">
      <c r="A205" s="46" t="s">
        <v>280</v>
      </c>
      <c r="B205" s="30">
        <v>208.09876943695699</v>
      </c>
      <c r="C205" s="31">
        <v>0.20233992548914648</v>
      </c>
      <c r="D205" s="38">
        <v>9596.4737382835192</v>
      </c>
      <c r="E205" s="31">
        <v>0.17498457488392183</v>
      </c>
      <c r="F205" s="39">
        <v>2023</v>
      </c>
    </row>
    <row r="206" spans="1:6" ht="15.6">
      <c r="A206" s="46" t="s">
        <v>281</v>
      </c>
      <c r="B206" s="30">
        <v>48.4743087607417</v>
      </c>
      <c r="C206" s="31">
        <v>4.7132849700765547E-2</v>
      </c>
      <c r="D206" s="38">
        <v>2488.1519940436001</v>
      </c>
      <c r="E206" s="31">
        <v>4.5369604585837983E-2</v>
      </c>
      <c r="F206" s="39">
        <v>601</v>
      </c>
    </row>
    <row r="207" spans="1:6" ht="15.6">
      <c r="A207" s="46" t="s">
        <v>282</v>
      </c>
      <c r="B207" s="30">
        <v>63.894273671857398</v>
      </c>
      <c r="C207" s="31">
        <v>6.2126088534432092E-2</v>
      </c>
      <c r="D207" s="38">
        <v>2824.0088671605199</v>
      </c>
      <c r="E207" s="31">
        <v>5.1493705351075884E-2</v>
      </c>
      <c r="F207" s="39">
        <v>733</v>
      </c>
    </row>
    <row r="208" spans="1:6" ht="15.6">
      <c r="A208" s="46" t="s">
        <v>283</v>
      </c>
      <c r="B208" s="30">
        <v>144.08055680844299</v>
      </c>
      <c r="C208" s="31">
        <v>0.14009332783626574</v>
      </c>
      <c r="D208" s="38">
        <v>5097.6533982950295</v>
      </c>
      <c r="E208" s="31">
        <v>9.2951925585718881E-2</v>
      </c>
      <c r="F208" s="39">
        <v>1018</v>
      </c>
    </row>
    <row r="209" spans="1:16" ht="15.6">
      <c r="A209" s="46" t="s">
        <v>199</v>
      </c>
      <c r="B209" s="47">
        <v>16.514518441290701</v>
      </c>
      <c r="C209" s="31">
        <v>1.6057502117580804E-2</v>
      </c>
      <c r="D209" s="48">
        <v>543.54037252193405</v>
      </c>
      <c r="E209" s="31">
        <v>9.9110552075570273E-3</v>
      </c>
      <c r="F209" s="49">
        <v>191</v>
      </c>
    </row>
    <row r="210" spans="1:16" ht="15.6">
      <c r="A210" s="25" t="s">
        <v>99</v>
      </c>
      <c r="B210" s="37" t="s">
        <v>118</v>
      </c>
      <c r="C210" s="27"/>
      <c r="D210" s="27"/>
      <c r="E210" s="27"/>
      <c r="F210" s="28" t="s">
        <v>118</v>
      </c>
    </row>
    <row r="211" spans="1:16" ht="15.6">
      <c r="A211" s="72" t="s">
        <v>284</v>
      </c>
      <c r="B211" s="73">
        <v>305.30918809787295</v>
      </c>
      <c r="C211" s="31">
        <v>0.29686018104778067</v>
      </c>
      <c r="D211" s="32">
        <v>15822.284045946399</v>
      </c>
      <c r="E211" s="31">
        <v>0.28850760424920485</v>
      </c>
      <c r="F211" s="74">
        <v>3086</v>
      </c>
    </row>
    <row r="212" spans="1:16" ht="15.6">
      <c r="A212" s="72" t="s">
        <v>285</v>
      </c>
      <c r="B212" s="73">
        <v>707.51618181267406</v>
      </c>
      <c r="C212" s="31">
        <v>0.68793665574130891</v>
      </c>
      <c r="D212" s="32">
        <v>38232.664572143498</v>
      </c>
      <c r="E212" s="31">
        <v>0.69714425728556662</v>
      </c>
      <c r="F212" s="74">
        <v>6772</v>
      </c>
    </row>
    <row r="213" spans="1:16" ht="15.6">
      <c r="A213" s="72" t="s">
        <v>286</v>
      </c>
      <c r="B213" s="73">
        <v>15.635863995153599</v>
      </c>
      <c r="C213" s="31">
        <v>1.5203163210901451E-2</v>
      </c>
      <c r="D213" s="32">
        <v>786.87812377837201</v>
      </c>
      <c r="E213" s="31">
        <v>1.4348138465228037E-2</v>
      </c>
      <c r="F213" s="74">
        <v>157</v>
      </c>
    </row>
    <row r="214" spans="1:16" ht="15.6">
      <c r="A214" s="25" t="s">
        <v>100</v>
      </c>
      <c r="B214" s="37" t="s">
        <v>118</v>
      </c>
      <c r="C214" s="27"/>
      <c r="D214" s="27"/>
      <c r="E214" s="27"/>
      <c r="F214" s="28" t="s">
        <v>118</v>
      </c>
    </row>
    <row r="215" spans="1:16" ht="15.6">
      <c r="A215" s="46" t="s">
        <v>287</v>
      </c>
      <c r="B215" s="30">
        <v>389.40325765200396</v>
      </c>
      <c r="C215" s="31">
        <v>0.37862706421436665</v>
      </c>
      <c r="D215" s="38">
        <v>23346.964742575099</v>
      </c>
      <c r="E215" s="31">
        <v>0.42571457096908033</v>
      </c>
      <c r="F215" s="39">
        <v>4079</v>
      </c>
    </row>
    <row r="216" spans="1:16" ht="15.6">
      <c r="A216" s="46" t="s">
        <v>288</v>
      </c>
      <c r="B216" s="30">
        <v>600.68616894776108</v>
      </c>
      <c r="C216" s="31">
        <v>0.58406301486598622</v>
      </c>
      <c r="D216" s="38">
        <v>29776.669333836497</v>
      </c>
      <c r="E216" s="31">
        <v>0.54295546123929306</v>
      </c>
      <c r="F216" s="39">
        <v>5580</v>
      </c>
    </row>
    <row r="217" spans="1:16" ht="15.6">
      <c r="A217" s="46" t="s">
        <v>289</v>
      </c>
      <c r="B217" s="30">
        <v>21.6674712649851</v>
      </c>
      <c r="C217" s="31">
        <v>2.1067854140403693E-2</v>
      </c>
      <c r="D217" s="38">
        <v>744.57240164856898</v>
      </c>
      <c r="E217" s="31">
        <v>1.3576725026924289E-2</v>
      </c>
      <c r="F217" s="39">
        <v>199</v>
      </c>
    </row>
    <row r="218" spans="1:16" ht="15.6">
      <c r="A218" s="46" t="s">
        <v>290</v>
      </c>
      <c r="B218" s="30">
        <v>16.704336040949599</v>
      </c>
      <c r="C218" s="31">
        <v>1.624206677923367E-2</v>
      </c>
      <c r="D218" s="38">
        <v>973.62026380812199</v>
      </c>
      <c r="E218" s="31">
        <v>1.7753242764702148E-2</v>
      </c>
      <c r="F218" s="39">
        <v>157</v>
      </c>
      <c r="P218"/>
    </row>
    <row r="219" spans="1:16" ht="15.6">
      <c r="A219" s="25" t="s">
        <v>101</v>
      </c>
      <c r="B219" s="37" t="s">
        <v>118</v>
      </c>
      <c r="C219" s="27"/>
      <c r="D219" s="27"/>
      <c r="E219" s="27"/>
      <c r="F219" s="28" t="s">
        <v>118</v>
      </c>
    </row>
    <row r="220" spans="1:16" ht="15.6">
      <c r="A220" s="46" t="s">
        <v>291</v>
      </c>
      <c r="B220" s="47">
        <v>927.81803480179587</v>
      </c>
      <c r="C220" s="31">
        <v>0.90214196142161929</v>
      </c>
      <c r="D220" s="48">
        <v>49372.103378662097</v>
      </c>
      <c r="E220" s="31">
        <v>0.90026365480217663</v>
      </c>
      <c r="F220" s="49">
        <v>8897</v>
      </c>
    </row>
    <row r="221" spans="1:16" ht="15.6">
      <c r="A221" s="46" t="s">
        <v>292</v>
      </c>
      <c r="B221" s="47">
        <v>74.234584343456291</v>
      </c>
      <c r="C221" s="31">
        <v>7.2180245493105463E-2</v>
      </c>
      <c r="D221" s="48">
        <v>3958.39868150851</v>
      </c>
      <c r="E221" s="31">
        <v>7.2178461526091378E-2</v>
      </c>
      <c r="F221" s="49">
        <v>856</v>
      </c>
    </row>
    <row r="222" spans="1:16" ht="15.6">
      <c r="A222" s="46" t="s">
        <v>293</v>
      </c>
      <c r="B222" s="47">
        <v>26.408614760451101</v>
      </c>
      <c r="C222" s="31">
        <v>2.5677793085268845E-2</v>
      </c>
      <c r="D222" s="48">
        <v>1511.3246816978099</v>
      </c>
      <c r="E222" s="31">
        <v>2.7557883671734229E-2</v>
      </c>
      <c r="F222" s="49">
        <v>262</v>
      </c>
    </row>
    <row r="223" spans="1:16" ht="15.6">
      <c r="A223" s="25" t="s">
        <v>102</v>
      </c>
      <c r="B223" s="37" t="s">
        <v>118</v>
      </c>
      <c r="C223" s="27"/>
      <c r="D223" s="27"/>
      <c r="E223" s="27"/>
      <c r="F223" s="28" t="s">
        <v>118</v>
      </c>
    </row>
    <row r="224" spans="1:16" ht="15.6">
      <c r="A224" s="46" t="s">
        <v>294</v>
      </c>
      <c r="B224" s="30">
        <v>428.40738608837898</v>
      </c>
      <c r="C224" s="31">
        <v>0.41655180765681221</v>
      </c>
      <c r="D224" s="38">
        <v>23978.384666962502</v>
      </c>
      <c r="E224" s="31">
        <v>0.43722804456942915</v>
      </c>
      <c r="F224" s="39">
        <v>3611</v>
      </c>
    </row>
    <row r="225" spans="1:6" ht="15.6">
      <c r="A225" s="46" t="s">
        <v>295</v>
      </c>
      <c r="B225" s="47">
        <v>600.05384781731993</v>
      </c>
      <c r="C225" s="31">
        <v>0.58344819234317724</v>
      </c>
      <c r="D225" s="48">
        <v>30863.442074905899</v>
      </c>
      <c r="E225" s="31">
        <v>0.56277195543057279</v>
      </c>
      <c r="F225" s="49">
        <v>6404</v>
      </c>
    </row>
    <row r="226" spans="1:6" ht="15.6">
      <c r="A226" s="25" t="s">
        <v>103</v>
      </c>
      <c r="B226" s="37" t="s">
        <v>118</v>
      </c>
      <c r="C226" s="37" t="s">
        <v>118</v>
      </c>
      <c r="D226" s="27"/>
      <c r="E226" s="27"/>
      <c r="F226" s="28" t="s">
        <v>118</v>
      </c>
    </row>
    <row r="227" spans="1:6" ht="15.6">
      <c r="A227" s="46" t="s">
        <v>296</v>
      </c>
      <c r="B227" s="30">
        <v>826.87554158379601</v>
      </c>
      <c r="C227" s="31">
        <v>0.80399291127739736</v>
      </c>
      <c r="D227" s="38">
        <v>41536.753604794096</v>
      </c>
      <c r="E227" s="31">
        <v>0.75739186807727887</v>
      </c>
      <c r="F227" s="39">
        <v>8031</v>
      </c>
    </row>
    <row r="228" spans="1:6" ht="15.6">
      <c r="A228" s="46" t="s">
        <v>297</v>
      </c>
      <c r="B228" s="47">
        <v>26.048817488186799</v>
      </c>
      <c r="C228" s="31">
        <v>2.5327952701982907E-2</v>
      </c>
      <c r="D228" s="38">
        <v>1590.0576474804298</v>
      </c>
      <c r="E228" s="31">
        <v>2.8993520857074597E-2</v>
      </c>
      <c r="F228" s="39">
        <v>277</v>
      </c>
    </row>
    <row r="229" spans="1:6" ht="15.6">
      <c r="A229" s="46" t="s">
        <v>298</v>
      </c>
      <c r="B229" s="47">
        <v>89.2202644887155</v>
      </c>
      <c r="C229" s="31">
        <v>8.6751217787655849E-2</v>
      </c>
      <c r="D229" s="38">
        <v>6040.2901264679876</v>
      </c>
      <c r="E229" s="31">
        <v>0.110140206578068</v>
      </c>
      <c r="F229" s="39">
        <v>871</v>
      </c>
    </row>
    <row r="230" spans="1:6" ht="15.6">
      <c r="A230" s="46" t="s">
        <v>299</v>
      </c>
      <c r="B230" s="47">
        <v>68.126572341796503</v>
      </c>
      <c r="C230" s="31">
        <v>6.6241264226437918E-2</v>
      </c>
      <c r="D230" s="38">
        <v>4810.7569619460892</v>
      </c>
      <c r="E230" s="31">
        <v>8.7720582040229117E-2</v>
      </c>
      <c r="F230" s="39">
        <v>645</v>
      </c>
    </row>
    <row r="231" spans="1:6" ht="15.6">
      <c r="A231" s="46" t="s">
        <v>300</v>
      </c>
      <c r="B231" s="47">
        <v>2.8332152328098394</v>
      </c>
      <c r="C231" s="31">
        <v>2.7548099426658516E-3</v>
      </c>
      <c r="D231" s="38">
        <v>189.271796620754</v>
      </c>
      <c r="E231" s="31">
        <v>3.4512307095754865E-3</v>
      </c>
      <c r="F231" s="39">
        <v>29</v>
      </c>
    </row>
    <row r="232" spans="1:6" ht="15.6">
      <c r="A232" s="46" t="s">
        <v>301</v>
      </c>
      <c r="B232" s="47">
        <v>7.5427579070565889</v>
      </c>
      <c r="C232" s="31">
        <v>7.3340225750775506E-3</v>
      </c>
      <c r="D232" s="48">
        <v>319.10536072131094</v>
      </c>
      <c r="E232" s="31">
        <v>5.8186493718250642E-3</v>
      </c>
      <c r="F232" s="49">
        <v>73</v>
      </c>
    </row>
    <row r="233" spans="1:6" ht="15.6">
      <c r="A233" s="46" t="s">
        <v>302</v>
      </c>
      <c r="B233" s="47">
        <v>7.8140648633422796</v>
      </c>
      <c r="C233" s="31">
        <v>7.5978214887763859E-3</v>
      </c>
      <c r="D233" s="38">
        <v>355.59124383764203</v>
      </c>
      <c r="E233" s="31">
        <v>6.4839423659491342E-3</v>
      </c>
      <c r="F233" s="39">
        <v>89</v>
      </c>
    </row>
    <row r="234" spans="1:6" ht="15.6">
      <c r="A234" s="25" t="s">
        <v>104</v>
      </c>
      <c r="B234" s="37" t="s">
        <v>118</v>
      </c>
      <c r="C234" s="27"/>
      <c r="D234" s="27"/>
      <c r="E234" s="27"/>
      <c r="F234" s="28" t="s">
        <v>118</v>
      </c>
    </row>
    <row r="235" spans="1:6" ht="15.6">
      <c r="A235" s="46" t="s">
        <v>303</v>
      </c>
      <c r="B235" s="47">
        <v>198.19739035693999</v>
      </c>
      <c r="C235" s="31">
        <v>0.19271255330087717</v>
      </c>
      <c r="D235" s="48">
        <v>12991.702933680999</v>
      </c>
      <c r="E235" s="31">
        <v>0.23689405888740481</v>
      </c>
      <c r="F235" s="49">
        <v>2450</v>
      </c>
    </row>
    <row r="236" spans="1:6" ht="15.6">
      <c r="A236" s="46" t="s">
        <v>304</v>
      </c>
      <c r="B236" s="47">
        <v>423.92539730024498</v>
      </c>
      <c r="C236" s="31">
        <v>0.41219385167327638</v>
      </c>
      <c r="D236" s="48">
        <v>23836.623444475601</v>
      </c>
      <c r="E236" s="31">
        <v>0.4346431339107425</v>
      </c>
      <c r="F236" s="49">
        <v>3586</v>
      </c>
    </row>
    <row r="237" spans="1:6" ht="15.6">
      <c r="A237" s="46" t="s">
        <v>305</v>
      </c>
      <c r="B237" s="47">
        <v>249.57841242868301</v>
      </c>
      <c r="C237" s="31">
        <v>0.24267167706543286</v>
      </c>
      <c r="D237" s="48">
        <v>12600.507730582</v>
      </c>
      <c r="E237" s="31">
        <v>0.22976090475415004</v>
      </c>
      <c r="F237" s="49">
        <v>3022</v>
      </c>
    </row>
    <row r="238" spans="1:6" ht="15.6">
      <c r="A238" s="46" t="s">
        <v>306</v>
      </c>
      <c r="B238" s="47">
        <v>156.76003381983398</v>
      </c>
      <c r="C238" s="31">
        <v>0.15242191796040594</v>
      </c>
      <c r="D238" s="48">
        <v>5412.9926331296392</v>
      </c>
      <c r="E238" s="31">
        <v>9.8701902447701634E-2</v>
      </c>
      <c r="F238" s="49">
        <v>957</v>
      </c>
    </row>
    <row r="239" spans="1:6" ht="15.6">
      <c r="A239" s="25" t="s">
        <v>307</v>
      </c>
      <c r="B239" s="37" t="s">
        <v>118</v>
      </c>
      <c r="C239" s="27"/>
      <c r="D239" s="27"/>
      <c r="E239" s="27"/>
      <c r="F239" s="28" t="s">
        <v>118</v>
      </c>
    </row>
    <row r="240" spans="1:6" ht="15.6">
      <c r="A240" s="67" t="s">
        <v>308</v>
      </c>
      <c r="B240" s="68">
        <v>676.94779780615795</v>
      </c>
      <c r="C240" s="69">
        <v>0.6582142092370018</v>
      </c>
      <c r="D240" s="70">
        <v>37159.9299830866</v>
      </c>
      <c r="E240" s="69">
        <v>0.67758373837531793</v>
      </c>
      <c r="F240" s="71">
        <v>6426</v>
      </c>
    </row>
    <row r="241" spans="1:6" ht="15.6">
      <c r="A241" s="60" t="s">
        <v>309</v>
      </c>
      <c r="B241" s="47">
        <v>148.05979345565899</v>
      </c>
      <c r="C241" s="31">
        <v>0.1439624446449804</v>
      </c>
      <c r="D241" s="48">
        <v>8469.2231359253692</v>
      </c>
      <c r="E241" s="31">
        <v>0.15442999693990223</v>
      </c>
      <c r="F241" s="49">
        <v>1407</v>
      </c>
    </row>
    <row r="242" spans="1:6" ht="15.6">
      <c r="A242" s="60" t="s">
        <v>310</v>
      </c>
      <c r="B242" s="47">
        <v>332.61888152423899</v>
      </c>
      <c r="C242" s="31">
        <v>0.32341411670041981</v>
      </c>
      <c r="D242" s="48">
        <v>17510.545014853098</v>
      </c>
      <c r="E242" s="31">
        <v>0.31929178977338651</v>
      </c>
      <c r="F242" s="49">
        <v>2733</v>
      </c>
    </row>
    <row r="243" spans="1:6" ht="15.6">
      <c r="A243" s="60" t="s">
        <v>311</v>
      </c>
      <c r="B243" s="47">
        <v>434.04978688724793</v>
      </c>
      <c r="C243" s="31">
        <v>0.42203806286299167</v>
      </c>
      <c r="D243" s="48">
        <v>24820.251445049598</v>
      </c>
      <c r="E243" s="31">
        <v>0.45257886032634453</v>
      </c>
      <c r="F243" s="49">
        <v>4397</v>
      </c>
    </row>
    <row r="244" spans="1:6" ht="15.6">
      <c r="A244" s="52" t="s">
        <v>312</v>
      </c>
      <c r="B244" s="57">
        <v>351.51343609954296</v>
      </c>
      <c r="C244" s="53">
        <v>0.34178579076298954</v>
      </c>
      <c r="D244" s="38">
        <v>17681.896758781699</v>
      </c>
      <c r="E244" s="53">
        <v>0.32241626162468218</v>
      </c>
      <c r="F244" s="58">
        <v>3589</v>
      </c>
    </row>
    <row r="245" spans="1:6" ht="15.6">
      <c r="A245" s="25" t="s">
        <v>106</v>
      </c>
      <c r="B245" s="37" t="s">
        <v>118</v>
      </c>
      <c r="C245" s="27"/>
      <c r="D245" s="27"/>
      <c r="E245" s="27"/>
      <c r="F245" s="28" t="s">
        <v>118</v>
      </c>
    </row>
    <row r="246" spans="1:6" ht="15.6">
      <c r="A246" s="46" t="s">
        <v>217</v>
      </c>
      <c r="B246" s="47">
        <v>865.79291980374387</v>
      </c>
      <c r="C246" s="31">
        <v>0.8418333051949729</v>
      </c>
      <c r="D246" s="48">
        <v>46298.806595644201</v>
      </c>
      <c r="E246" s="31">
        <v>0.84422436935890699</v>
      </c>
      <c r="F246" s="49">
        <v>8308</v>
      </c>
    </row>
    <row r="247" spans="1:6" ht="15.6">
      <c r="A247" s="46" t="s">
        <v>218</v>
      </c>
      <c r="B247" s="47">
        <v>155.58726910783898</v>
      </c>
      <c r="C247" s="31">
        <v>0.15128160788032516</v>
      </c>
      <c r="D247" s="48">
        <v>8236.8132289787191</v>
      </c>
      <c r="E247" s="31">
        <v>0.15019217481117253</v>
      </c>
      <c r="F247" s="49">
        <v>1630</v>
      </c>
    </row>
    <row r="248" spans="1:6" ht="15.6">
      <c r="A248" s="61" t="s">
        <v>290</v>
      </c>
      <c r="B248" s="62">
        <v>7.0810449941209601</v>
      </c>
      <c r="C248" s="63">
        <v>6.8850869246960414E-3</v>
      </c>
      <c r="D248" s="64">
        <v>306.20691724548698</v>
      </c>
      <c r="E248" s="63">
        <v>5.583455829922551E-3</v>
      </c>
      <c r="F248" s="65">
        <v>77</v>
      </c>
    </row>
  </sheetData>
  <conditionalFormatting sqref="F6:F174 F191:F210">
    <cfRule type="cellIs" dxfId="45" priority="13" operator="between">
      <formula>30</formula>
      <formula>99</formula>
    </cfRule>
    <cfRule type="cellIs" dxfId="44" priority="14" operator="between">
      <formula>0</formula>
      <formula>29</formula>
    </cfRule>
  </conditionalFormatting>
  <conditionalFormatting sqref="F175:F177 F180:F181 F183:F185 F187:F190">
    <cfRule type="cellIs" dxfId="43" priority="11" operator="between">
      <formula>31</formula>
      <formula>99</formula>
    </cfRule>
    <cfRule type="cellIs" dxfId="42" priority="12" operator="between">
      <formula>0</formula>
      <formula>30</formula>
    </cfRule>
  </conditionalFormatting>
  <conditionalFormatting sqref="F178:F179">
    <cfRule type="cellIs" dxfId="41" priority="9" operator="between">
      <formula>30</formula>
      <formula>99</formula>
    </cfRule>
    <cfRule type="cellIs" dxfId="40" priority="10" operator="between">
      <formula>0</formula>
      <formula>29</formula>
    </cfRule>
  </conditionalFormatting>
  <conditionalFormatting sqref="F182">
    <cfRule type="cellIs" dxfId="39" priority="7" operator="between">
      <formula>30</formula>
      <formula>99</formula>
    </cfRule>
    <cfRule type="cellIs" dxfId="38" priority="8" operator="between">
      <formula>0</formula>
      <formula>29</formula>
    </cfRule>
  </conditionalFormatting>
  <conditionalFormatting sqref="F186">
    <cfRule type="cellIs" dxfId="37" priority="5" operator="between">
      <formula>30</formula>
      <formula>99</formula>
    </cfRule>
    <cfRule type="cellIs" dxfId="36" priority="6" operator="between">
      <formula>0</formula>
      <formula>29</formula>
    </cfRule>
  </conditionalFormatting>
  <conditionalFormatting sqref="F211:F213">
    <cfRule type="cellIs" dxfId="35" priority="3" operator="between">
      <formula>31</formula>
      <formula>99</formula>
    </cfRule>
    <cfRule type="cellIs" dxfId="34" priority="4" operator="between">
      <formula>0</formula>
      <formula>30</formula>
    </cfRule>
  </conditionalFormatting>
  <conditionalFormatting sqref="F214:F248">
    <cfRule type="cellIs" dxfId="33" priority="1" operator="between">
      <formula>30</formula>
      <formula>99</formula>
    </cfRule>
    <cfRule type="cellIs" dxfId="32"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B05D-7D29-4483-931D-EEEDA4DEECAC}">
  <dimension ref="A1:T248"/>
  <sheetViews>
    <sheetView zoomScale="70" zoomScaleNormal="70" workbookViewId="0">
      <pane ySplit="6" topLeftCell="A7" activePane="bottomLeft" state="frozen"/>
      <selection pane="bottomLeft" activeCell="A46" sqref="A46"/>
    </sheetView>
  </sheetViews>
  <sheetFormatPr defaultRowHeight="14.45"/>
  <cols>
    <col min="1" max="1" width="120.5703125" style="1" customWidth="1"/>
    <col min="2" max="2" width="20.5703125" style="5" customWidth="1"/>
    <col min="3" max="3" width="20.5703125" style="3" customWidth="1"/>
    <col min="4" max="4" width="21.5703125" style="3" customWidth="1"/>
    <col min="5" max="5" width="20.5703125" style="3" customWidth="1"/>
    <col min="6" max="6" width="20.5703125" style="4" customWidth="1"/>
    <col min="7" max="20" width="8.85546875" style="8"/>
  </cols>
  <sheetData>
    <row r="1" spans="1:20" ht="26.1" customHeight="1">
      <c r="A1" s="9" t="s">
        <v>315</v>
      </c>
      <c r="B1" s="15"/>
      <c r="C1" s="15"/>
      <c r="D1" s="15"/>
      <c r="E1" s="16"/>
      <c r="F1" s="15"/>
      <c r="G1"/>
      <c r="H1"/>
      <c r="I1"/>
      <c r="J1"/>
      <c r="K1"/>
      <c r="L1"/>
      <c r="M1"/>
      <c r="N1"/>
      <c r="O1"/>
      <c r="P1"/>
      <c r="Q1"/>
      <c r="R1"/>
      <c r="S1"/>
      <c r="T1"/>
    </row>
    <row r="2" spans="1:20" ht="15.6" customHeight="1">
      <c r="A2" s="6" t="s">
        <v>108</v>
      </c>
      <c r="B2" s="17"/>
      <c r="C2" s="17"/>
      <c r="D2" s="17"/>
      <c r="E2" s="17"/>
      <c r="F2" s="17"/>
      <c r="G2"/>
      <c r="H2"/>
      <c r="I2"/>
      <c r="J2"/>
      <c r="K2"/>
      <c r="L2"/>
      <c r="M2"/>
      <c r="N2"/>
      <c r="O2"/>
      <c r="P2"/>
      <c r="Q2"/>
      <c r="R2"/>
      <c r="S2"/>
      <c r="T2"/>
    </row>
    <row r="3" spans="1:20" ht="15.6" customHeight="1">
      <c r="A3" s="6" t="s">
        <v>109</v>
      </c>
      <c r="B3" s="17"/>
      <c r="C3" s="17"/>
      <c r="D3" s="17"/>
      <c r="E3" s="17"/>
      <c r="F3" s="17"/>
      <c r="G3"/>
      <c r="H3"/>
      <c r="I3"/>
      <c r="J3"/>
      <c r="K3"/>
      <c r="L3"/>
      <c r="M3"/>
      <c r="N3"/>
      <c r="O3"/>
      <c r="P3"/>
      <c r="Q3"/>
      <c r="R3"/>
      <c r="S3"/>
      <c r="T3"/>
    </row>
    <row r="4" spans="1:20" ht="15.6" customHeight="1">
      <c r="A4" s="6" t="s">
        <v>110</v>
      </c>
      <c r="B4" s="17"/>
      <c r="C4" s="17"/>
      <c r="D4" s="17"/>
      <c r="E4" s="17"/>
      <c r="F4" s="17"/>
      <c r="G4"/>
      <c r="H4"/>
      <c r="I4"/>
      <c r="J4"/>
      <c r="K4"/>
      <c r="L4"/>
      <c r="M4"/>
      <c r="N4"/>
      <c r="O4"/>
      <c r="P4"/>
      <c r="Q4"/>
      <c r="R4"/>
      <c r="S4"/>
      <c r="T4"/>
    </row>
    <row r="5" spans="1:20" ht="27" customHeight="1">
      <c r="A5" s="9" t="s">
        <v>111</v>
      </c>
      <c r="B5" s="18" t="s">
        <v>112</v>
      </c>
      <c r="C5" s="19" t="s">
        <v>113</v>
      </c>
      <c r="D5" s="19" t="s">
        <v>114</v>
      </c>
      <c r="E5" s="19" t="s">
        <v>115</v>
      </c>
      <c r="F5" s="18" t="s">
        <v>116</v>
      </c>
    </row>
    <row r="6" spans="1:20" ht="15.6">
      <c r="A6" s="66" t="s">
        <v>316</v>
      </c>
      <c r="B6" s="21">
        <v>341.06823156666798</v>
      </c>
      <c r="C6" s="22">
        <v>1</v>
      </c>
      <c r="D6" s="23">
        <v>17577.926293704601</v>
      </c>
      <c r="E6" s="22">
        <v>1</v>
      </c>
      <c r="F6" s="24">
        <v>3167</v>
      </c>
      <c r="G6" s="7"/>
    </row>
    <row r="7" spans="1:20" ht="15.6">
      <c r="A7" s="25" t="s">
        <v>79</v>
      </c>
      <c r="B7" s="26" t="s">
        <v>118</v>
      </c>
      <c r="C7" s="27"/>
      <c r="D7" s="27"/>
      <c r="E7" s="27"/>
      <c r="F7" s="28" t="s">
        <v>118</v>
      </c>
    </row>
    <row r="8" spans="1:20" ht="15.6">
      <c r="A8" s="29" t="s">
        <v>119</v>
      </c>
      <c r="B8" s="30">
        <v>17.679792906232201</v>
      </c>
      <c r="C8" s="31">
        <v>5.1836527914140736E-2</v>
      </c>
      <c r="D8" s="32">
        <v>1094.6474537663501</v>
      </c>
      <c r="E8" s="31">
        <v>6.2273981326135701E-2</v>
      </c>
      <c r="F8" s="33">
        <v>184</v>
      </c>
      <c r="G8" s="7"/>
    </row>
    <row r="9" spans="1:20" ht="15.6">
      <c r="A9" s="29" t="s">
        <v>120</v>
      </c>
      <c r="B9" s="30">
        <v>21.497385291861999</v>
      </c>
      <c r="C9" s="31">
        <v>6.3029573857159266E-2</v>
      </c>
      <c r="D9" s="34">
        <v>806.75501570730603</v>
      </c>
      <c r="E9" s="31">
        <v>4.5895915264830708E-2</v>
      </c>
      <c r="F9" s="33">
        <v>169</v>
      </c>
    </row>
    <row r="10" spans="1:20" ht="15.6">
      <c r="A10" s="29" t="s">
        <v>121</v>
      </c>
      <c r="B10" s="30">
        <v>24.389157246277101</v>
      </c>
      <c r="C10" s="31">
        <v>7.1508147018699383E-2</v>
      </c>
      <c r="D10" s="34">
        <v>1315.45495351094</v>
      </c>
      <c r="E10" s="31">
        <v>7.4835616643930292E-2</v>
      </c>
      <c r="F10" s="35">
        <v>247</v>
      </c>
    </row>
    <row r="11" spans="1:20" ht="15.6">
      <c r="A11" s="29" t="s">
        <v>122</v>
      </c>
      <c r="B11" s="30">
        <v>26.168360393891</v>
      </c>
      <c r="C11" s="31">
        <v>7.6724707762106298E-2</v>
      </c>
      <c r="D11" s="34">
        <v>1116.0746101908801</v>
      </c>
      <c r="E11" s="31">
        <v>6.3492962226755587E-2</v>
      </c>
      <c r="F11" s="35">
        <v>228</v>
      </c>
    </row>
    <row r="12" spans="1:20" ht="15.6">
      <c r="A12" s="29" t="s">
        <v>123</v>
      </c>
      <c r="B12" s="30">
        <v>36.777177546467598</v>
      </c>
      <c r="C12" s="36">
        <v>0.10782938468802783</v>
      </c>
      <c r="D12" s="34">
        <v>1893.8007661101699</v>
      </c>
      <c r="E12" s="36">
        <v>0.10773743924437891</v>
      </c>
      <c r="F12" s="35">
        <v>349</v>
      </c>
    </row>
    <row r="13" spans="1:20" ht="15.6">
      <c r="A13" s="29" t="s">
        <v>124</v>
      </c>
      <c r="B13" s="30">
        <v>34.967643160667002</v>
      </c>
      <c r="C13" s="31">
        <v>0.10252389382630596</v>
      </c>
      <c r="D13" s="34">
        <v>1792.1996544826</v>
      </c>
      <c r="E13" s="31">
        <v>0.10195739955539934</v>
      </c>
      <c r="F13" s="35">
        <v>304</v>
      </c>
    </row>
    <row r="14" spans="1:20" ht="15.6">
      <c r="A14" s="29" t="s">
        <v>125</v>
      </c>
      <c r="B14" s="30">
        <v>30.9689933118193</v>
      </c>
      <c r="C14" s="31">
        <v>9.0799993800553799E-2</v>
      </c>
      <c r="D14" s="34">
        <v>1534.6304179957499</v>
      </c>
      <c r="E14" s="31">
        <v>8.7304406239623725E-2</v>
      </c>
      <c r="F14" s="35">
        <v>263</v>
      </c>
    </row>
    <row r="15" spans="1:20" ht="15.6">
      <c r="A15" s="29" t="s">
        <v>126</v>
      </c>
      <c r="B15" s="30">
        <v>50.179830024341598</v>
      </c>
      <c r="C15" s="31">
        <v>0.14712548804045691</v>
      </c>
      <c r="D15" s="34">
        <v>2407.90325804243</v>
      </c>
      <c r="E15" s="31">
        <v>0.1369844893993441</v>
      </c>
      <c r="F15" s="35">
        <v>454</v>
      </c>
    </row>
    <row r="16" spans="1:20" ht="15.6">
      <c r="A16" s="29" t="s">
        <v>127</v>
      </c>
      <c r="B16" s="30">
        <v>25.886989823234899</v>
      </c>
      <c r="C16" s="36">
        <v>7.589973919390032E-2</v>
      </c>
      <c r="D16" s="34">
        <v>1574.8659302286799</v>
      </c>
      <c r="E16" s="36">
        <v>8.9593385699467065E-2</v>
      </c>
      <c r="F16" s="35">
        <v>310</v>
      </c>
    </row>
    <row r="17" spans="1:20" ht="15.6">
      <c r="A17" s="29" t="s">
        <v>128</v>
      </c>
      <c r="B17" s="30">
        <v>23.139490725401799</v>
      </c>
      <c r="C17" s="31">
        <v>6.7844168948578157E-2</v>
      </c>
      <c r="D17" s="34">
        <v>1318.00927997178</v>
      </c>
      <c r="E17" s="31">
        <v>7.498093108080757E-2</v>
      </c>
      <c r="F17" s="35">
        <v>261</v>
      </c>
    </row>
    <row r="18" spans="1:20" ht="15.6">
      <c r="A18" s="29" t="s">
        <v>129</v>
      </c>
      <c r="B18" s="30">
        <v>24.197735677089998</v>
      </c>
      <c r="C18" s="31">
        <v>7.0946905743580257E-2</v>
      </c>
      <c r="D18" s="34">
        <v>1406.3716552041099</v>
      </c>
      <c r="E18" s="31">
        <v>8.000782525227626E-2</v>
      </c>
      <c r="F18" s="35">
        <v>233</v>
      </c>
    </row>
    <row r="19" spans="1:20" ht="15.6">
      <c r="A19" s="29" t="s">
        <v>130</v>
      </c>
      <c r="B19" s="30">
        <v>25.2156754593844</v>
      </c>
      <c r="C19" s="31">
        <v>7.3931469206493766E-2</v>
      </c>
      <c r="D19" s="34">
        <v>1317.21329849365</v>
      </c>
      <c r="E19" s="31">
        <v>7.4935648067053273E-2</v>
      </c>
      <c r="F19" s="35">
        <v>165</v>
      </c>
    </row>
    <row r="20" spans="1:20" ht="15.6">
      <c r="A20" s="25" t="s">
        <v>80</v>
      </c>
      <c r="B20" s="37" t="s">
        <v>118</v>
      </c>
      <c r="C20" s="27"/>
      <c r="D20" s="27"/>
      <c r="E20" s="27"/>
      <c r="F20" s="28" t="s">
        <v>118</v>
      </c>
    </row>
    <row r="21" spans="1:20" ht="15.6">
      <c r="A21" s="29" t="s">
        <v>131</v>
      </c>
      <c r="B21" s="30">
        <v>63.566335444371298</v>
      </c>
      <c r="C21" s="31">
        <v>0.18637424878999939</v>
      </c>
      <c r="D21" s="38">
        <v>3216.8574229845899</v>
      </c>
      <c r="E21" s="31">
        <v>0.18300551323489636</v>
      </c>
      <c r="F21" s="39">
        <v>600</v>
      </c>
    </row>
    <row r="22" spans="1:20" ht="15.6">
      <c r="A22" s="29" t="s">
        <v>132</v>
      </c>
      <c r="B22" s="30">
        <v>97.913181101025586</v>
      </c>
      <c r="C22" s="31">
        <v>0.28707798627644004</v>
      </c>
      <c r="D22" s="38">
        <v>4802.0750307836397</v>
      </c>
      <c r="E22" s="31">
        <v>0.27318780102653328</v>
      </c>
      <c r="F22" s="39">
        <v>881</v>
      </c>
    </row>
    <row r="23" spans="1:20" ht="15.6">
      <c r="A23" s="29" t="s">
        <v>133</v>
      </c>
      <c r="B23" s="30">
        <v>107.03581315939599</v>
      </c>
      <c r="C23" s="31">
        <v>0.31382522103491156</v>
      </c>
      <c r="D23" s="38">
        <v>5517.3996062668593</v>
      </c>
      <c r="E23" s="31">
        <v>0.31388228133843488</v>
      </c>
      <c r="F23" s="39">
        <v>1027</v>
      </c>
    </row>
    <row r="24" spans="1:20" ht="15.6">
      <c r="A24" s="29" t="s">
        <v>134</v>
      </c>
      <c r="B24" s="30">
        <v>72.552901861876208</v>
      </c>
      <c r="C24" s="31">
        <v>0.21272254389865222</v>
      </c>
      <c r="D24" s="38">
        <v>4041.5942336695298</v>
      </c>
      <c r="E24" s="31">
        <v>0.22992440440013653</v>
      </c>
      <c r="F24" s="39">
        <v>659</v>
      </c>
    </row>
    <row r="25" spans="1:20" ht="15.6">
      <c r="A25" s="25" t="s">
        <v>135</v>
      </c>
      <c r="B25" s="37" t="s">
        <v>118</v>
      </c>
      <c r="C25" s="27"/>
      <c r="D25" s="27"/>
      <c r="E25" s="27"/>
      <c r="F25" s="28" t="s">
        <v>118</v>
      </c>
    </row>
    <row r="26" spans="1:20" ht="15.6">
      <c r="A26" s="67" t="s">
        <v>136</v>
      </c>
      <c r="B26" s="68">
        <v>296.09856244629196</v>
      </c>
      <c r="C26" s="69">
        <v>0.86815051957840916</v>
      </c>
      <c r="D26" s="70">
        <v>15321.688923731501</v>
      </c>
      <c r="E26" s="69">
        <v>0.87164371199001134</v>
      </c>
      <c r="F26" s="71">
        <v>2500</v>
      </c>
      <c r="T26"/>
    </row>
    <row r="27" spans="1:20" ht="15.6">
      <c r="A27" s="29" t="s">
        <v>137</v>
      </c>
      <c r="B27" s="30">
        <v>25.512939199773999</v>
      </c>
      <c r="C27" s="31">
        <v>7.4803035986619096E-2</v>
      </c>
      <c r="D27" s="38">
        <v>847.828094987094</v>
      </c>
      <c r="E27" s="31">
        <v>4.8232543521970345E-2</v>
      </c>
      <c r="F27" s="39">
        <v>223</v>
      </c>
    </row>
    <row r="28" spans="1:20" ht="15.6">
      <c r="A28" s="29" t="s">
        <v>138</v>
      </c>
      <c r="B28" s="30">
        <v>22.729579262736202</v>
      </c>
      <c r="C28" s="31">
        <v>6.6642323028239275E-2</v>
      </c>
      <c r="D28" s="38">
        <v>856.84666427300886</v>
      </c>
      <c r="E28" s="31">
        <v>4.8745605707760986E-2</v>
      </c>
      <c r="F28" s="39">
        <v>202</v>
      </c>
    </row>
    <row r="29" spans="1:20" ht="15.6">
      <c r="A29" s="29" t="s">
        <v>139</v>
      </c>
      <c r="B29" s="30">
        <v>65.446036506491893</v>
      </c>
      <c r="C29" s="31">
        <v>0.19188546586667155</v>
      </c>
      <c r="D29" s="38">
        <v>4157.6488962059993</v>
      </c>
      <c r="E29" s="31">
        <v>0.23652669983574964</v>
      </c>
      <c r="F29" s="39">
        <v>544</v>
      </c>
    </row>
    <row r="30" spans="1:20" ht="15.6">
      <c r="A30" s="29" t="s">
        <v>140</v>
      </c>
      <c r="B30" s="30">
        <v>42.221827413083204</v>
      </c>
      <c r="C30" s="36">
        <v>0.12379290565744228</v>
      </c>
      <c r="D30" s="38">
        <v>1952.0782601177798</v>
      </c>
      <c r="E30" s="36">
        <v>0.11105281860334695</v>
      </c>
      <c r="F30" s="39">
        <v>360</v>
      </c>
    </row>
    <row r="31" spans="1:20" ht="15.6">
      <c r="A31" s="29" t="s">
        <v>141</v>
      </c>
      <c r="B31" s="30">
        <v>11.066491878666499</v>
      </c>
      <c r="C31" s="31">
        <v>3.2446563046442368E-2</v>
      </c>
      <c r="D31" s="38">
        <v>466.23504501472502</v>
      </c>
      <c r="E31" s="31">
        <v>2.652389350282482E-2</v>
      </c>
      <c r="F31" s="39">
        <v>73</v>
      </c>
    </row>
    <row r="32" spans="1:20" ht="15.6">
      <c r="A32" s="29" t="s">
        <v>142</v>
      </c>
      <c r="B32" s="30">
        <v>52.549104387529795</v>
      </c>
      <c r="C32" s="31">
        <v>0.15407211673203905</v>
      </c>
      <c r="D32" s="38">
        <v>2269.6810428055001</v>
      </c>
      <c r="E32" s="31">
        <v>0.12912109226549487</v>
      </c>
      <c r="F32" s="39">
        <v>415</v>
      </c>
    </row>
    <row r="33" spans="1:20" ht="15.6">
      <c r="A33" s="29" t="s">
        <v>143</v>
      </c>
      <c r="B33" s="30">
        <v>29.433671750413701</v>
      </c>
      <c r="C33" s="31">
        <v>8.6298485247988735E-2</v>
      </c>
      <c r="D33" s="38">
        <v>1189.5540102136499</v>
      </c>
      <c r="E33" s="31">
        <v>6.7673170904105989E-2</v>
      </c>
      <c r="F33" s="39">
        <v>264</v>
      </c>
    </row>
    <row r="34" spans="1:20" ht="15.6">
      <c r="A34" s="29" t="s">
        <v>144</v>
      </c>
      <c r="B34" s="30">
        <v>25.6840457011781</v>
      </c>
      <c r="C34" s="31">
        <v>7.5304714201028383E-2</v>
      </c>
      <c r="D34" s="38">
        <v>1502.6202409349899</v>
      </c>
      <c r="E34" s="31">
        <v>8.5483362248090763E-2</v>
      </c>
      <c r="F34" s="39">
        <v>227</v>
      </c>
    </row>
    <row r="35" spans="1:20" ht="15.6">
      <c r="A35" s="29" t="s">
        <v>145</v>
      </c>
      <c r="B35" s="30">
        <v>34.7825809209074</v>
      </c>
      <c r="C35" s="36">
        <v>0.10198129788029969</v>
      </c>
      <c r="D35" s="38">
        <v>1949.5530814443098</v>
      </c>
      <c r="E35" s="36">
        <v>0.11090916237045136</v>
      </c>
      <c r="F35" s="39">
        <v>297</v>
      </c>
    </row>
    <row r="36" spans="1:20" ht="15.6">
      <c r="A36" s="29" t="s">
        <v>146</v>
      </c>
      <c r="B36" s="30">
        <v>2.4787473101923001</v>
      </c>
      <c r="C36" s="31">
        <v>7.2675995029099737E-3</v>
      </c>
      <c r="D36" s="38">
        <v>129.643587734503</v>
      </c>
      <c r="E36" s="31">
        <v>7.3753630302189777E-3</v>
      </c>
      <c r="F36" s="39">
        <v>17</v>
      </c>
    </row>
    <row r="37" spans="1:20" ht="15.6">
      <c r="A37" s="29" t="s">
        <v>147</v>
      </c>
      <c r="B37" s="30">
        <v>236.37230840328428</v>
      </c>
      <c r="C37" s="31">
        <v>0.69303525373069241</v>
      </c>
      <c r="D37" s="38">
        <v>11164.040027525503</v>
      </c>
      <c r="E37" s="31">
        <v>0.63511701215426186</v>
      </c>
      <c r="F37" s="39">
        <v>1996</v>
      </c>
    </row>
    <row r="38" spans="1:20" ht="15.6">
      <c r="A38" s="67" t="s">
        <v>148</v>
      </c>
      <c r="B38" s="68">
        <v>29.170527973012398</v>
      </c>
      <c r="C38" s="69">
        <v>8.552695699338532E-2</v>
      </c>
      <c r="D38" s="70">
        <v>1510.0065606349001</v>
      </c>
      <c r="E38" s="69">
        <v>8.5903566518861635E-2</v>
      </c>
      <c r="F38" s="71">
        <v>393</v>
      </c>
      <c r="T38"/>
    </row>
    <row r="39" spans="1:20" ht="15.6">
      <c r="A39" s="29" t="s">
        <v>149</v>
      </c>
      <c r="B39" s="30">
        <v>11.1847960855157</v>
      </c>
      <c r="C39" s="31">
        <v>3.2793426799497823E-2</v>
      </c>
      <c r="D39" s="38">
        <v>615.75506612492893</v>
      </c>
      <c r="E39" s="31">
        <v>3.5030017525187647E-2</v>
      </c>
      <c r="F39" s="39">
        <v>143</v>
      </c>
    </row>
    <row r="40" spans="1:20" ht="15.6">
      <c r="A40" s="29" t="s">
        <v>150</v>
      </c>
      <c r="B40" s="30">
        <v>5.1571893395343595</v>
      </c>
      <c r="C40" s="36">
        <v>1.5120696864217603E-2</v>
      </c>
      <c r="D40" s="38">
        <v>292.94339273284601</v>
      </c>
      <c r="E40" s="36">
        <v>1.66654125087418E-2</v>
      </c>
      <c r="F40" s="39">
        <v>66</v>
      </c>
    </row>
    <row r="41" spans="1:20" ht="15.6">
      <c r="A41" s="29" t="s">
        <v>151</v>
      </c>
      <c r="B41" s="30">
        <v>0.8756445540902309</v>
      </c>
      <c r="C41" s="31">
        <v>2.567358883200678E-3</v>
      </c>
      <c r="D41" s="38">
        <v>31.5598861144917</v>
      </c>
      <c r="E41" s="31">
        <v>1.7954271503456372E-3</v>
      </c>
      <c r="F41" s="39">
        <v>12</v>
      </c>
    </row>
    <row r="42" spans="1:20" ht="15.6">
      <c r="A42" s="29" t="s">
        <v>152</v>
      </c>
      <c r="B42" s="30">
        <v>13.051520721350599</v>
      </c>
      <c r="C42" s="31">
        <v>3.8266597452948185E-2</v>
      </c>
      <c r="D42" s="38">
        <v>569.74821566263495</v>
      </c>
      <c r="E42" s="31">
        <v>3.2412709334586634E-2</v>
      </c>
      <c r="F42" s="39">
        <v>183</v>
      </c>
    </row>
    <row r="43" spans="1:20" ht="15.6">
      <c r="A43" s="67" t="s">
        <v>153</v>
      </c>
      <c r="B43" s="68">
        <v>19.538206627256301</v>
      </c>
      <c r="C43" s="69">
        <v>5.7285331259112601E-2</v>
      </c>
      <c r="D43" s="70">
        <v>746.23080933817596</v>
      </c>
      <c r="E43" s="69">
        <v>4.2452721491125653E-2</v>
      </c>
      <c r="F43" s="71">
        <v>307</v>
      </c>
      <c r="T43"/>
    </row>
    <row r="44" spans="1:20" ht="15.6">
      <c r="A44" s="29" t="s">
        <v>154</v>
      </c>
      <c r="B44" s="30">
        <v>0.51115959255765497</v>
      </c>
      <c r="C44" s="31">
        <v>1.4987018585978728E-3</v>
      </c>
      <c r="D44" s="38">
        <v>10.821645730600599</v>
      </c>
      <c r="E44" s="31">
        <v>6.1563836085012414E-4</v>
      </c>
      <c r="F44" s="39">
        <v>13</v>
      </c>
    </row>
    <row r="45" spans="1:20" ht="15.6">
      <c r="A45" s="29" t="s">
        <v>155</v>
      </c>
      <c r="B45" s="30">
        <v>5.79663385637381</v>
      </c>
      <c r="C45" s="36">
        <v>1.6995525586617856E-2</v>
      </c>
      <c r="D45" s="38">
        <v>188.30703259970997</v>
      </c>
      <c r="E45" s="36">
        <v>1.071269895284239E-2</v>
      </c>
      <c r="F45" s="39">
        <v>78</v>
      </c>
    </row>
    <row r="46" spans="1:20" ht="15.6">
      <c r="A46" s="29" t="s">
        <v>156</v>
      </c>
      <c r="B46" s="30">
        <v>8.232688639636379</v>
      </c>
      <c r="C46" s="31">
        <v>2.413795210952431E-2</v>
      </c>
      <c r="D46" s="38">
        <v>362.71742831148498</v>
      </c>
      <c r="E46" s="31">
        <v>2.0634824737056124E-2</v>
      </c>
      <c r="F46" s="39">
        <v>139</v>
      </c>
    </row>
    <row r="47" spans="1:20" ht="15.6">
      <c r="A47" s="29" t="s">
        <v>157</v>
      </c>
      <c r="B47" s="30">
        <v>5.1498372821801102</v>
      </c>
      <c r="C47" s="31">
        <v>1.5099140891911186E-2</v>
      </c>
      <c r="D47" s="38">
        <v>174.981360340393</v>
      </c>
      <c r="E47" s="31">
        <v>9.9546076947120456E-3</v>
      </c>
      <c r="F47" s="39">
        <v>79</v>
      </c>
    </row>
    <row r="48" spans="1:20" ht="15.6">
      <c r="A48" s="29" t="s">
        <v>158</v>
      </c>
      <c r="B48" s="30">
        <v>0.50702380284593396</v>
      </c>
      <c r="C48" s="31">
        <v>1.486575869341343E-3</v>
      </c>
      <c r="D48" s="38">
        <v>9.403342355987661</v>
      </c>
      <c r="E48" s="31">
        <v>5.3495174566498189E-4</v>
      </c>
      <c r="F48" s="39">
        <v>8</v>
      </c>
    </row>
    <row r="49" spans="1:20" ht="15.6">
      <c r="A49" s="25" t="s">
        <v>82</v>
      </c>
      <c r="B49" s="37" t="s">
        <v>118</v>
      </c>
      <c r="C49" s="27"/>
      <c r="D49" s="27"/>
      <c r="E49" s="27"/>
      <c r="F49" s="28" t="s">
        <v>118</v>
      </c>
    </row>
    <row r="50" spans="1:20" ht="15.6">
      <c r="A50" s="40" t="s">
        <v>159</v>
      </c>
      <c r="B50" s="30">
        <v>26.2809820316482</v>
      </c>
      <c r="C50" s="31">
        <v>7.7054910423432696E-2</v>
      </c>
      <c r="D50" s="38">
        <v>1422.1763791927699</v>
      </c>
      <c r="E50" s="31">
        <v>8.0906948603039222E-2</v>
      </c>
      <c r="F50" s="39">
        <v>244</v>
      </c>
    </row>
    <row r="51" spans="1:20" ht="15.6">
      <c r="A51" s="40" t="s">
        <v>160</v>
      </c>
      <c r="B51" s="30">
        <v>167.06189388015099</v>
      </c>
      <c r="C51" s="31">
        <v>0.48981956810450028</v>
      </c>
      <c r="D51" s="38">
        <v>9582.3017988198208</v>
      </c>
      <c r="E51" s="31">
        <v>0.5451326646108221</v>
      </c>
      <c r="F51" s="39">
        <v>1558</v>
      </c>
    </row>
    <row r="52" spans="1:20" ht="15.6">
      <c r="A52" s="40" t="s">
        <v>161</v>
      </c>
      <c r="B52" s="30">
        <v>70.258301568803901</v>
      </c>
      <c r="C52" s="31">
        <v>0.20599485694131744</v>
      </c>
      <c r="D52" s="38">
        <v>3435.4984714099496</v>
      </c>
      <c r="E52" s="31">
        <v>0.19544390015108593</v>
      </c>
      <c r="F52" s="39">
        <v>649</v>
      </c>
    </row>
    <row r="53" spans="1:20" ht="15.6">
      <c r="A53" s="40" t="s">
        <v>162</v>
      </c>
      <c r="B53" s="30">
        <v>66.465417341849204</v>
      </c>
      <c r="C53" s="36">
        <v>0.19487425444623191</v>
      </c>
      <c r="D53" s="38">
        <v>2639.6045081920297</v>
      </c>
      <c r="E53" s="36">
        <v>0.15016586507916943</v>
      </c>
      <c r="F53" s="39">
        <v>608</v>
      </c>
    </row>
    <row r="54" spans="1:20" ht="15.6">
      <c r="A54" s="40" t="s">
        <v>163</v>
      </c>
      <c r="B54" s="30">
        <v>11.0016367442165</v>
      </c>
      <c r="C54" s="36">
        <v>3.2256410084520085E-2</v>
      </c>
      <c r="D54" s="38">
        <v>498.34513609003596</v>
      </c>
      <c r="E54" s="36">
        <v>2.8350621555883668E-2</v>
      </c>
      <c r="F54" s="39">
        <v>108</v>
      </c>
    </row>
    <row r="55" spans="1:20" ht="15.6">
      <c r="A55" s="25" t="s">
        <v>83</v>
      </c>
      <c r="B55" s="37" t="s">
        <v>118</v>
      </c>
      <c r="C55" s="27"/>
      <c r="D55" s="27"/>
      <c r="E55" s="27"/>
      <c r="F55" s="28" t="s">
        <v>118</v>
      </c>
    </row>
    <row r="56" spans="1:20" ht="15.6">
      <c r="A56" s="67" t="s">
        <v>136</v>
      </c>
      <c r="B56" s="68">
        <v>293.96497869503497</v>
      </c>
      <c r="C56" s="69">
        <v>0.86189492743059593</v>
      </c>
      <c r="D56" s="70">
        <v>15074.507493705998</v>
      </c>
      <c r="E56" s="69">
        <v>0.85758167612210423</v>
      </c>
      <c r="F56" s="71">
        <v>2380</v>
      </c>
      <c r="T56"/>
    </row>
    <row r="57" spans="1:20" ht="15.6">
      <c r="A57" s="40" t="s">
        <v>137</v>
      </c>
      <c r="B57" s="30">
        <v>34.394961512185795</v>
      </c>
      <c r="C57" s="31">
        <v>0.10084481147421868</v>
      </c>
      <c r="D57" s="38">
        <v>1730.5427671614</v>
      </c>
      <c r="E57" s="31">
        <v>9.8449768092450166E-2</v>
      </c>
      <c r="F57" s="39">
        <v>284</v>
      </c>
    </row>
    <row r="58" spans="1:20" ht="15.6">
      <c r="A58" s="40" t="s">
        <v>138</v>
      </c>
      <c r="B58" s="30">
        <v>24.232318376854401</v>
      </c>
      <c r="C58" s="31">
        <v>7.1048300996974428E-2</v>
      </c>
      <c r="D58" s="38">
        <v>1207.38309689117</v>
      </c>
      <c r="E58" s="31">
        <v>6.8687459300792772E-2</v>
      </c>
      <c r="F58" s="39">
        <v>211</v>
      </c>
    </row>
    <row r="59" spans="1:20" ht="15.6">
      <c r="A59" s="40" t="s">
        <v>139</v>
      </c>
      <c r="B59" s="30">
        <v>50.4783124554205</v>
      </c>
      <c r="C59" s="36">
        <v>0.14800062797860902</v>
      </c>
      <c r="D59" s="38">
        <v>2731.6723111321398</v>
      </c>
      <c r="E59" s="36">
        <v>0.15540355929871361</v>
      </c>
      <c r="F59" s="39">
        <v>415</v>
      </c>
    </row>
    <row r="60" spans="1:20" ht="15.6">
      <c r="A60" s="40" t="s">
        <v>140</v>
      </c>
      <c r="B60" s="30">
        <v>41.693535177464</v>
      </c>
      <c r="C60" s="31">
        <v>0.12224397149493603</v>
      </c>
      <c r="D60" s="38">
        <v>2138.6163423396001</v>
      </c>
      <c r="E60" s="31">
        <v>0.12166488279709815</v>
      </c>
      <c r="F60" s="39">
        <v>323</v>
      </c>
    </row>
    <row r="61" spans="1:20" ht="15.6">
      <c r="A61" s="40" t="s">
        <v>141</v>
      </c>
      <c r="B61" s="30">
        <v>10.816759053512898</v>
      </c>
      <c r="C61" s="31">
        <v>3.1714355229823174E-2</v>
      </c>
      <c r="D61" s="38">
        <v>498.84540174802396</v>
      </c>
      <c r="E61" s="31">
        <v>2.837908143503148E-2</v>
      </c>
      <c r="F61" s="39">
        <v>76</v>
      </c>
    </row>
    <row r="62" spans="1:20" ht="15.6">
      <c r="A62" s="40" t="s">
        <v>142</v>
      </c>
      <c r="B62" s="30">
        <v>51.847649104308204</v>
      </c>
      <c r="C62" s="31">
        <v>0.15201547463435813</v>
      </c>
      <c r="D62" s="38">
        <v>2623.4141206802701</v>
      </c>
      <c r="E62" s="31">
        <v>0.14924480151107619</v>
      </c>
      <c r="F62" s="39">
        <v>370</v>
      </c>
    </row>
    <row r="63" spans="1:20" ht="15.6">
      <c r="A63" s="40" t="s">
        <v>143</v>
      </c>
      <c r="B63" s="30">
        <v>25.378380546583799</v>
      </c>
      <c r="C63" s="31">
        <v>7.4408514771400314E-2</v>
      </c>
      <c r="D63" s="38">
        <v>1157.9765163464701</v>
      </c>
      <c r="E63" s="31">
        <v>6.5876742056950738E-2</v>
      </c>
      <c r="F63" s="39">
        <v>239</v>
      </c>
    </row>
    <row r="64" spans="1:20" ht="15.6">
      <c r="A64" s="40" t="s">
        <v>144</v>
      </c>
      <c r="B64" s="30">
        <v>24.749076371286797</v>
      </c>
      <c r="C64" s="36">
        <v>7.2563417171995215E-2</v>
      </c>
      <c r="D64" s="38">
        <v>1189.7531533759</v>
      </c>
      <c r="E64" s="36">
        <v>6.7684500065403108E-2</v>
      </c>
      <c r="F64" s="39">
        <v>224</v>
      </c>
    </row>
    <row r="65" spans="1:20" ht="15.6">
      <c r="A65" s="40" t="s">
        <v>145</v>
      </c>
      <c r="B65" s="30">
        <v>29.997737946031396</v>
      </c>
      <c r="C65" s="36">
        <v>8.795230739679076E-2</v>
      </c>
      <c r="D65" s="38">
        <v>1638.3849834417499</v>
      </c>
      <c r="E65" s="36">
        <v>9.3206954908470918E-2</v>
      </c>
      <c r="F65" s="39">
        <v>235</v>
      </c>
    </row>
    <row r="66" spans="1:20" s="2" customFormat="1" ht="15.6">
      <c r="A66" s="29" t="s">
        <v>147</v>
      </c>
      <c r="B66" s="41">
        <v>243.48666623961498</v>
      </c>
      <c r="C66" s="42">
        <v>0.71389429945198835</v>
      </c>
      <c r="D66" s="43">
        <v>12342.835182573899</v>
      </c>
      <c r="E66" s="42">
        <v>0.70217811682339293</v>
      </c>
      <c r="F66" s="44">
        <v>1965</v>
      </c>
      <c r="G66" s="8"/>
      <c r="H66" s="8"/>
      <c r="I66" s="8"/>
      <c r="J66" s="8"/>
      <c r="K66" s="8"/>
      <c r="L66" s="8"/>
      <c r="M66" s="8"/>
      <c r="N66" s="8"/>
      <c r="O66" s="8"/>
      <c r="P66" s="8"/>
      <c r="Q66" s="8"/>
      <c r="R66" s="8"/>
      <c r="S66" s="8"/>
      <c r="T66" s="8"/>
    </row>
    <row r="67" spans="1:20" ht="15.6">
      <c r="A67" s="67" t="s">
        <v>148</v>
      </c>
      <c r="B67" s="68">
        <v>29.489483984708698</v>
      </c>
      <c r="C67" s="69">
        <v>8.6462124746275126E-2</v>
      </c>
      <c r="D67" s="70">
        <v>1620.4226500693098</v>
      </c>
      <c r="E67" s="69">
        <v>9.2185086169672456E-2</v>
      </c>
      <c r="F67" s="71">
        <v>418</v>
      </c>
      <c r="T67"/>
    </row>
    <row r="68" spans="1:20" ht="15.6">
      <c r="A68" s="45" t="s">
        <v>149</v>
      </c>
      <c r="B68" s="30">
        <v>8.5605292205576689</v>
      </c>
      <c r="C68" s="36">
        <v>2.5099169105359372E-2</v>
      </c>
      <c r="D68" s="38">
        <v>426.91037605664496</v>
      </c>
      <c r="E68" s="36">
        <v>2.4286731490593384E-2</v>
      </c>
      <c r="F68" s="39">
        <v>125</v>
      </c>
    </row>
    <row r="69" spans="1:20" ht="15.6">
      <c r="A69" s="45" t="s">
        <v>150</v>
      </c>
      <c r="B69" s="30">
        <v>3.1628303677005696</v>
      </c>
      <c r="C69" s="31">
        <v>9.2733068488154904E-3</v>
      </c>
      <c r="D69" s="38">
        <v>213.89722622550599</v>
      </c>
      <c r="E69" s="31">
        <v>1.2168513091451045E-2</v>
      </c>
      <c r="F69" s="39">
        <v>51</v>
      </c>
    </row>
    <row r="70" spans="1:20" ht="15.6">
      <c r="A70" s="45" t="s">
        <v>151</v>
      </c>
      <c r="B70" s="30">
        <v>1.2394919507264099</v>
      </c>
      <c r="C70" s="31">
        <v>3.6341465900617859E-3</v>
      </c>
      <c r="D70" s="38">
        <v>79.457606476806589</v>
      </c>
      <c r="E70" s="31">
        <v>4.5203060445909212E-3</v>
      </c>
      <c r="F70" s="39">
        <v>16</v>
      </c>
    </row>
    <row r="71" spans="1:20" ht="15.6">
      <c r="A71" s="45" t="s">
        <v>152</v>
      </c>
      <c r="B71" s="30">
        <v>16.526632445724101</v>
      </c>
      <c r="C71" s="31">
        <v>4.8455502202038626E-2</v>
      </c>
      <c r="D71" s="38">
        <v>900.15744131034899</v>
      </c>
      <c r="E71" s="31">
        <v>5.1209535543036921E-2</v>
      </c>
      <c r="F71" s="39">
        <v>226</v>
      </c>
    </row>
    <row r="72" spans="1:20" ht="15.6">
      <c r="A72" s="67" t="s">
        <v>153</v>
      </c>
      <c r="B72" s="68">
        <v>17.613768886925499</v>
      </c>
      <c r="C72" s="69">
        <v>5.1642947823132473E-2</v>
      </c>
      <c r="D72" s="70">
        <v>882.99614992925592</v>
      </c>
      <c r="E72" s="69">
        <v>5.0233237708221259E-2</v>
      </c>
      <c r="F72" s="71">
        <v>369</v>
      </c>
      <c r="T72"/>
    </row>
    <row r="73" spans="1:20" ht="15.6">
      <c r="A73" s="45" t="s">
        <v>154</v>
      </c>
      <c r="B73" s="30">
        <v>0.583051828095552</v>
      </c>
      <c r="C73" s="31">
        <v>1.7094873521856695E-3</v>
      </c>
      <c r="D73" s="38">
        <v>20.082108428957898</v>
      </c>
      <c r="E73" s="31">
        <v>1.1424617496632781E-3</v>
      </c>
      <c r="F73" s="39">
        <v>17</v>
      </c>
    </row>
    <row r="74" spans="1:20" ht="15.6">
      <c r="A74" s="45" t="s">
        <v>155</v>
      </c>
      <c r="B74" s="30">
        <v>3.6952216391944699</v>
      </c>
      <c r="C74" s="31">
        <v>1.0834259239627164E-2</v>
      </c>
      <c r="D74" s="38">
        <v>150.51761397802699</v>
      </c>
      <c r="E74" s="31">
        <v>8.562876613718292E-3</v>
      </c>
      <c r="F74" s="39">
        <v>86</v>
      </c>
    </row>
    <row r="75" spans="1:20" ht="15.6">
      <c r="A75" s="45" t="s">
        <v>156</v>
      </c>
      <c r="B75" s="30">
        <v>9.6691903372138697</v>
      </c>
      <c r="C75" s="31">
        <v>2.8349724314103559E-2</v>
      </c>
      <c r="D75" s="38">
        <v>549.80250036555697</v>
      </c>
      <c r="E75" s="31">
        <v>3.1278006926361075E-2</v>
      </c>
      <c r="F75" s="39">
        <v>188</v>
      </c>
    </row>
    <row r="76" spans="1:20" ht="15.6">
      <c r="A76" s="45" t="s">
        <v>157</v>
      </c>
      <c r="B76" s="30">
        <v>3.6481251616642898</v>
      </c>
      <c r="C76" s="31">
        <v>1.0696174032119428E-2</v>
      </c>
      <c r="D76" s="38">
        <v>162.00067134405799</v>
      </c>
      <c r="E76" s="31">
        <v>9.2161423729531337E-3</v>
      </c>
      <c r="F76" s="39">
        <v>77</v>
      </c>
    </row>
    <row r="77" spans="1:20" ht="15.6">
      <c r="A77" s="25" t="s">
        <v>164</v>
      </c>
      <c r="B77" s="37" t="s">
        <v>118</v>
      </c>
      <c r="C77" s="27"/>
      <c r="D77" s="27"/>
      <c r="E77" s="27"/>
      <c r="F77" s="28" t="s">
        <v>118</v>
      </c>
    </row>
    <row r="78" spans="1:20" ht="14.85" customHeight="1">
      <c r="A78" s="46" t="s">
        <v>165</v>
      </c>
      <c r="B78" s="30">
        <v>24.820022988632299</v>
      </c>
      <c r="C78" s="36">
        <v>7.2771430146465504E-2</v>
      </c>
      <c r="D78" s="38">
        <v>1757.4093751225901</v>
      </c>
      <c r="E78" s="36">
        <v>9.9978196845209935E-2</v>
      </c>
      <c r="F78" s="39">
        <v>248</v>
      </c>
    </row>
    <row r="79" spans="1:20" ht="15.6">
      <c r="A79" s="46" t="s">
        <v>166</v>
      </c>
      <c r="B79" s="30">
        <v>176.46129280261499</v>
      </c>
      <c r="C79" s="31">
        <v>0.5173782735262531</v>
      </c>
      <c r="D79" s="38">
        <v>8825.1935502707092</v>
      </c>
      <c r="E79" s="31">
        <v>0.5020611306938626</v>
      </c>
      <c r="F79" s="39">
        <v>1485</v>
      </c>
    </row>
    <row r="80" spans="1:20" ht="15.6">
      <c r="A80" s="29" t="s">
        <v>167</v>
      </c>
      <c r="B80" s="30">
        <v>21.1713822998876</v>
      </c>
      <c r="C80" s="31">
        <v>6.2073744607167462E-2</v>
      </c>
      <c r="D80" s="38">
        <v>1090.46431476164</v>
      </c>
      <c r="E80" s="31">
        <v>6.2036004505957081E-2</v>
      </c>
      <c r="F80" s="39">
        <v>226</v>
      </c>
    </row>
    <row r="81" spans="1:20" ht="15.6">
      <c r="A81" s="29" t="s">
        <v>168</v>
      </c>
      <c r="B81" s="30">
        <v>87.229701647225298</v>
      </c>
      <c r="C81" s="31">
        <v>0.25575440212224709</v>
      </c>
      <c r="D81" s="38">
        <v>4727.1705386409103</v>
      </c>
      <c r="E81" s="31">
        <v>0.26892651952545221</v>
      </c>
      <c r="F81" s="39">
        <v>862</v>
      </c>
    </row>
    <row r="82" spans="1:20" ht="15.6">
      <c r="A82" s="29" t="s">
        <v>169</v>
      </c>
      <c r="B82" s="30">
        <v>22.094386190056397</v>
      </c>
      <c r="C82" s="31">
        <v>6.4779959389849096E-2</v>
      </c>
      <c r="D82" s="38">
        <v>1622.0915700288701</v>
      </c>
      <c r="E82" s="31">
        <v>9.2280030245081288E-2</v>
      </c>
      <c r="F82" s="39">
        <v>214</v>
      </c>
    </row>
    <row r="83" spans="1:20" ht="15.6">
      <c r="A83" s="29" t="s">
        <v>170</v>
      </c>
      <c r="B83" s="30">
        <v>10.855886900594198</v>
      </c>
      <c r="C83" s="36">
        <v>3.1829076694503626E-2</v>
      </c>
      <c r="D83" s="38">
        <v>1058.9957411706</v>
      </c>
      <c r="E83" s="36">
        <v>6.0245772082334378E-2</v>
      </c>
      <c r="F83" s="39">
        <v>130</v>
      </c>
    </row>
    <row r="84" spans="1:20" ht="15.6">
      <c r="A84" s="29" t="s">
        <v>171</v>
      </c>
      <c r="B84" s="30">
        <v>4.3508396961252194</v>
      </c>
      <c r="C84" s="31">
        <v>1.2756508209926227E-2</v>
      </c>
      <c r="D84" s="38">
        <v>343.01646904583197</v>
      </c>
      <c r="E84" s="31">
        <v>1.9514046384907228E-2</v>
      </c>
      <c r="F84" s="39">
        <v>41</v>
      </c>
    </row>
    <row r="85" spans="1:20" ht="14.85" customHeight="1">
      <c r="A85" s="46" t="s">
        <v>172</v>
      </c>
      <c r="B85" s="30">
        <v>87.474741978722491</v>
      </c>
      <c r="C85" s="31">
        <v>0.25647285171332052</v>
      </c>
      <c r="D85" s="38">
        <v>4845.5572167075497</v>
      </c>
      <c r="E85" s="31">
        <v>0.27566148223314313</v>
      </c>
      <c r="F85" s="39">
        <v>894</v>
      </c>
    </row>
    <row r="86" spans="1:20" ht="15.6">
      <c r="A86" s="29" t="s">
        <v>173</v>
      </c>
      <c r="B86" s="30">
        <v>18.599876572024598</v>
      </c>
      <c r="C86" s="36">
        <v>5.4534180702165203E-2</v>
      </c>
      <c r="D86" s="38">
        <v>1180.8911196312899</v>
      </c>
      <c r="E86" s="36">
        <v>6.7180343113295279E-2</v>
      </c>
      <c r="F86" s="39">
        <v>182</v>
      </c>
    </row>
    <row r="87" spans="1:20" ht="30.95">
      <c r="A87" s="29" t="s">
        <v>174</v>
      </c>
      <c r="B87" s="30">
        <v>25.4097912945135</v>
      </c>
      <c r="C87" s="31">
        <v>7.4500609974126816E-2</v>
      </c>
      <c r="D87" s="38">
        <v>2077.9392925516199</v>
      </c>
      <c r="E87" s="31">
        <v>0.11821299383282872</v>
      </c>
      <c r="F87" s="39">
        <v>260</v>
      </c>
    </row>
    <row r="88" spans="1:20" ht="15.6">
      <c r="A88" s="29" t="s">
        <v>175</v>
      </c>
      <c r="B88" s="30">
        <v>2.4393434293022498</v>
      </c>
      <c r="C88" s="31">
        <v>7.1520687168585969E-3</v>
      </c>
      <c r="D88" s="38">
        <v>148.27856943692402</v>
      </c>
      <c r="E88" s="31">
        <v>8.4354984176961099E-3</v>
      </c>
      <c r="F88" s="39">
        <v>19</v>
      </c>
    </row>
    <row r="89" spans="1:20" ht="15.6">
      <c r="A89" s="25" t="s">
        <v>176</v>
      </c>
      <c r="B89" s="37" t="s">
        <v>118</v>
      </c>
      <c r="C89" s="27"/>
      <c r="D89" s="27"/>
      <c r="E89" s="27"/>
      <c r="F89" s="28" t="s">
        <v>118</v>
      </c>
    </row>
    <row r="90" spans="1:20" ht="15.6">
      <c r="A90" s="67" t="s">
        <v>177</v>
      </c>
      <c r="B90" s="68">
        <v>230.91122661880698</v>
      </c>
      <c r="C90" s="69">
        <v>0.67702355495888855</v>
      </c>
      <c r="D90" s="70">
        <v>11290.754706635798</v>
      </c>
      <c r="E90" s="69">
        <v>0.64232575094364208</v>
      </c>
      <c r="F90" s="71">
        <v>2099</v>
      </c>
      <c r="T90"/>
    </row>
    <row r="91" spans="1:20" ht="15.6">
      <c r="A91" s="46" t="s">
        <v>178</v>
      </c>
      <c r="B91" s="30">
        <v>224.35230745343597</v>
      </c>
      <c r="C91" s="31">
        <v>0.65779303578903459</v>
      </c>
      <c r="D91" s="38">
        <v>10259.495141249399</v>
      </c>
      <c r="E91" s="31">
        <v>0.58365787692054205</v>
      </c>
      <c r="F91" s="39">
        <v>2041</v>
      </c>
    </row>
    <row r="92" spans="1:20" ht="15.6">
      <c r="A92" s="46" t="s">
        <v>179</v>
      </c>
      <c r="B92" s="30">
        <v>4.8424564988024104</v>
      </c>
      <c r="C92" s="31">
        <v>1.4197911299328575E-2</v>
      </c>
      <c r="D92" s="38">
        <v>931.75634459482092</v>
      </c>
      <c r="E92" s="31">
        <v>5.3007182361921854E-2</v>
      </c>
      <c r="F92" s="39">
        <v>50</v>
      </c>
    </row>
    <row r="93" spans="1:20" ht="15.6">
      <c r="A93" s="29" t="s">
        <v>180</v>
      </c>
      <c r="B93" s="30">
        <v>0.57690703563495094</v>
      </c>
      <c r="C93" s="31">
        <v>1.6914710378770179E-3</v>
      </c>
      <c r="D93" s="38">
        <v>31.262308620353501</v>
      </c>
      <c r="E93" s="31">
        <v>1.7784981059768045E-3</v>
      </c>
      <c r="F93" s="39">
        <v>7</v>
      </c>
    </row>
    <row r="94" spans="1:20" ht="15.6">
      <c r="A94" s="29" t="s">
        <v>181</v>
      </c>
      <c r="B94" s="30">
        <v>1.58647342297821</v>
      </c>
      <c r="C94" s="36">
        <v>4.6514840027488897E-3</v>
      </c>
      <c r="D94" s="38">
        <v>73.741296257719895</v>
      </c>
      <c r="E94" s="36">
        <v>4.1951078315836249E-3</v>
      </c>
      <c r="F94" s="39">
        <v>6</v>
      </c>
    </row>
    <row r="95" spans="1:20" ht="15.6">
      <c r="A95" s="67" t="s">
        <v>182</v>
      </c>
      <c r="B95" s="68">
        <v>69.526085977189098</v>
      </c>
      <c r="C95" s="69">
        <v>0.20384802670664143</v>
      </c>
      <c r="D95" s="70">
        <v>4424.9253410187903</v>
      </c>
      <c r="E95" s="69">
        <v>0.25173193169000507</v>
      </c>
      <c r="F95" s="71">
        <v>645</v>
      </c>
      <c r="T95"/>
    </row>
    <row r="96" spans="1:20" ht="15.6">
      <c r="A96" s="29" t="s">
        <v>183</v>
      </c>
      <c r="B96" s="30">
        <v>57.970441671552202</v>
      </c>
      <c r="C96" s="31">
        <v>0.16996728603326641</v>
      </c>
      <c r="D96" s="38">
        <v>3978.8244435556999</v>
      </c>
      <c r="E96" s="31">
        <v>0.22635346041817717</v>
      </c>
      <c r="F96" s="39">
        <v>542</v>
      </c>
    </row>
    <row r="97" spans="1:20" ht="15.6">
      <c r="A97" s="29" t="s">
        <v>184</v>
      </c>
      <c r="B97" s="30">
        <v>18.012252232446997</v>
      </c>
      <c r="C97" s="31">
        <v>5.2811286907928204E-2</v>
      </c>
      <c r="D97" s="38">
        <v>950.61027928875399</v>
      </c>
      <c r="E97" s="31">
        <v>5.4079773882611384E-2</v>
      </c>
      <c r="F97" s="39">
        <v>150</v>
      </c>
    </row>
    <row r="98" spans="1:20" ht="15.6">
      <c r="A98" s="29" t="s">
        <v>185</v>
      </c>
      <c r="B98" s="30">
        <v>2.9657772124942898</v>
      </c>
      <c r="C98" s="36">
        <v>8.69555396253484E-3</v>
      </c>
      <c r="D98" s="38">
        <v>239.84315010082199</v>
      </c>
      <c r="E98" s="36">
        <v>1.3644564557465461E-2</v>
      </c>
      <c r="F98" s="39">
        <v>25</v>
      </c>
    </row>
    <row r="99" spans="1:20" ht="15.6">
      <c r="A99" s="67" t="s">
        <v>186</v>
      </c>
      <c r="B99" s="68">
        <v>47.094309630548196</v>
      </c>
      <c r="C99" s="69">
        <v>0.13807885130263958</v>
      </c>
      <c r="D99" s="70">
        <v>3393.7498860819801</v>
      </c>
      <c r="E99" s="69">
        <v>0.19306884267101665</v>
      </c>
      <c r="F99" s="71">
        <v>463</v>
      </c>
      <c r="T99"/>
    </row>
    <row r="100" spans="1:20" ht="15.6">
      <c r="A100" s="29" t="s">
        <v>187</v>
      </c>
      <c r="B100" s="30">
        <v>35.097413649280696</v>
      </c>
      <c r="C100" s="31">
        <v>0.10290437631222264</v>
      </c>
      <c r="D100" s="38">
        <v>1908.0793762230401</v>
      </c>
      <c r="E100" s="31">
        <v>0.10854974269100241</v>
      </c>
      <c r="F100" s="39">
        <v>343</v>
      </c>
    </row>
    <row r="101" spans="1:20" ht="15.6">
      <c r="A101" s="29" t="s">
        <v>188</v>
      </c>
      <c r="B101" s="30">
        <v>5.89327998827466</v>
      </c>
      <c r="C101" s="36">
        <v>1.7278888629422853E-2</v>
      </c>
      <c r="D101" s="38">
        <v>432.83890513674999</v>
      </c>
      <c r="E101" s="36">
        <v>2.4624002735281005E-2</v>
      </c>
      <c r="F101" s="39">
        <v>51</v>
      </c>
    </row>
    <row r="102" spans="1:20" ht="15.6">
      <c r="A102" s="29" t="s">
        <v>189</v>
      </c>
      <c r="B102" s="30">
        <v>7.5890095985854202</v>
      </c>
      <c r="C102" s="31">
        <v>2.2250707911803891E-2</v>
      </c>
      <c r="D102" s="38">
        <v>1205.6279450007501</v>
      </c>
      <c r="E102" s="31">
        <v>6.8587609531195748E-2</v>
      </c>
      <c r="F102" s="39">
        <v>82</v>
      </c>
    </row>
    <row r="103" spans="1:20" ht="15.6">
      <c r="A103" s="67" t="s">
        <v>190</v>
      </c>
      <c r="B103" s="68">
        <v>23.141869296501302</v>
      </c>
      <c r="C103" s="69">
        <v>6.7851142834972025E-2</v>
      </c>
      <c r="D103" s="70">
        <v>957.73357974424187</v>
      </c>
      <c r="E103" s="69">
        <v>5.4485015111665751E-2</v>
      </c>
      <c r="F103" s="71">
        <v>241</v>
      </c>
      <c r="T103"/>
    </row>
    <row r="104" spans="1:20" ht="15.6">
      <c r="A104" s="29" t="s">
        <v>191</v>
      </c>
      <c r="B104" s="30">
        <v>21.9484833276349</v>
      </c>
      <c r="C104" s="31">
        <v>6.4352177354121798E-2</v>
      </c>
      <c r="D104" s="38">
        <v>910.12552875362894</v>
      </c>
      <c r="E104" s="31">
        <v>5.177661537240507E-2</v>
      </c>
      <c r="F104" s="39">
        <v>228</v>
      </c>
    </row>
    <row r="105" spans="1:20" ht="15.6">
      <c r="A105" s="29" t="s">
        <v>192</v>
      </c>
      <c r="B105" s="30">
        <v>1.31235267640243</v>
      </c>
      <c r="C105" s="31">
        <v>3.8477716625035683E-3</v>
      </c>
      <c r="D105" s="38">
        <v>51.052407844202797</v>
      </c>
      <c r="E105" s="31">
        <v>2.9043475886280641E-3</v>
      </c>
      <c r="F105" s="39">
        <v>15</v>
      </c>
    </row>
    <row r="106" spans="1:20" ht="15.6">
      <c r="A106" s="67" t="s">
        <v>193</v>
      </c>
      <c r="B106" s="68">
        <v>3.0846511513163297</v>
      </c>
      <c r="C106" s="69">
        <v>9.0440881495976524E-3</v>
      </c>
      <c r="D106" s="70">
        <v>490.177314481118</v>
      </c>
      <c r="E106" s="69">
        <v>2.7885958007269108E-2</v>
      </c>
      <c r="F106" s="71">
        <v>32</v>
      </c>
      <c r="T106"/>
    </row>
    <row r="107" spans="1:20" ht="15.6">
      <c r="A107" s="29" t="s">
        <v>194</v>
      </c>
      <c r="B107" s="30">
        <v>0.84874268117518892</v>
      </c>
      <c r="C107" s="31">
        <v>2.4884835426523351E-3</v>
      </c>
      <c r="D107" s="38">
        <v>293.25828276162395</v>
      </c>
      <c r="E107" s="31">
        <v>1.6683326455103648E-2</v>
      </c>
      <c r="F107" s="39">
        <v>11</v>
      </c>
    </row>
    <row r="108" spans="1:20" ht="14.85" customHeight="1">
      <c r="A108" s="46" t="s">
        <v>195</v>
      </c>
      <c r="B108" s="30">
        <v>1.0875520053921</v>
      </c>
      <c r="C108" s="31">
        <v>3.1886640406129942E-3</v>
      </c>
      <c r="D108" s="38">
        <v>100.44148788998599</v>
      </c>
      <c r="E108" s="31">
        <v>5.7140692372773423E-3</v>
      </c>
      <c r="F108" s="39">
        <v>8</v>
      </c>
    </row>
    <row r="109" spans="1:20" ht="15.6">
      <c r="A109" s="46" t="s">
        <v>196</v>
      </c>
      <c r="B109" s="30">
        <v>0.63486180924413893</v>
      </c>
      <c r="C109" s="31">
        <v>1.8613923857052153E-3</v>
      </c>
      <c r="D109" s="38">
        <v>10.5125218540201</v>
      </c>
      <c r="E109" s="31">
        <v>5.9805244818810508E-4</v>
      </c>
      <c r="F109" s="39">
        <v>6</v>
      </c>
    </row>
    <row r="110" spans="1:20" ht="15.6">
      <c r="A110" s="29" t="s">
        <v>197</v>
      </c>
      <c r="B110" s="30">
        <v>0.62056843023436292</v>
      </c>
      <c r="C110" s="31">
        <v>1.8194847036437094E-3</v>
      </c>
      <c r="D110" s="38">
        <v>89.400207645503187</v>
      </c>
      <c r="E110" s="31">
        <v>5.0859359717261524E-3</v>
      </c>
      <c r="F110" s="39">
        <v>9</v>
      </c>
    </row>
    <row r="111" spans="1:20" ht="15.6">
      <c r="A111" s="67" t="s">
        <v>198</v>
      </c>
      <c r="B111" s="68">
        <v>2.7362889544508802</v>
      </c>
      <c r="C111" s="69">
        <v>8.0227025011446219E-3</v>
      </c>
      <c r="D111" s="70">
        <v>115.330498965494</v>
      </c>
      <c r="E111" s="69">
        <v>6.5610981089844903E-3</v>
      </c>
      <c r="F111" s="71">
        <v>26</v>
      </c>
      <c r="T111"/>
    </row>
    <row r="112" spans="1:20" ht="15.6">
      <c r="A112" s="29" t="s">
        <v>199</v>
      </c>
      <c r="B112" s="30">
        <v>1.8153883380937099</v>
      </c>
      <c r="C112" s="31">
        <v>5.3226544429391086E-3</v>
      </c>
      <c r="D112" s="38">
        <v>84.195148958281294</v>
      </c>
      <c r="E112" s="31">
        <v>4.7898226190898948E-3</v>
      </c>
      <c r="F112" s="39">
        <v>19</v>
      </c>
    </row>
    <row r="113" spans="1:6" ht="15.6">
      <c r="A113" s="29" t="s">
        <v>200</v>
      </c>
      <c r="B113" s="30">
        <v>0.92090061635717502</v>
      </c>
      <c r="C113" s="31">
        <v>2.7000480582055272E-3</v>
      </c>
      <c r="D113" s="38">
        <v>31.135350007213201</v>
      </c>
      <c r="E113" s="31">
        <v>1.7712754898946237E-3</v>
      </c>
      <c r="F113" s="39">
        <v>7</v>
      </c>
    </row>
    <row r="114" spans="1:6" ht="15.6">
      <c r="A114" s="52" t="s">
        <v>201</v>
      </c>
      <c r="B114" s="30">
        <v>0.828489479899855</v>
      </c>
      <c r="C114" s="31">
        <v>2.4291018723563286E-3</v>
      </c>
      <c r="D114" s="38">
        <v>20.952692503510502</v>
      </c>
      <c r="E114" s="31">
        <v>1.1919888702124407E-3</v>
      </c>
      <c r="F114" s="39">
        <v>9</v>
      </c>
    </row>
    <row r="115" spans="1:6" ht="15.6">
      <c r="A115" s="25" t="s">
        <v>86</v>
      </c>
      <c r="B115" s="37" t="s">
        <v>118</v>
      </c>
      <c r="C115" s="27"/>
      <c r="D115" s="27"/>
      <c r="E115" s="27"/>
      <c r="F115" s="28" t="s">
        <v>118</v>
      </c>
    </row>
    <row r="116" spans="1:6" ht="15.6">
      <c r="A116" s="29" t="s">
        <v>202</v>
      </c>
      <c r="B116" s="30">
        <v>54.130128994349995</v>
      </c>
      <c r="C116" s="36">
        <v>0.15870762499839941</v>
      </c>
      <c r="D116" s="38">
        <v>1843.9207071446099</v>
      </c>
      <c r="E116" s="36">
        <v>0.10489978603477225</v>
      </c>
      <c r="F116" s="39">
        <v>489</v>
      </c>
    </row>
    <row r="117" spans="1:6" ht="15.6">
      <c r="A117" s="29" t="s">
        <v>203</v>
      </c>
      <c r="B117" s="30">
        <v>29.7291639825741</v>
      </c>
      <c r="C117" s="36">
        <v>8.7164858028599468E-2</v>
      </c>
      <c r="D117" s="38">
        <v>972.78470988029494</v>
      </c>
      <c r="E117" s="31">
        <v>5.5341266860852084E-2</v>
      </c>
      <c r="F117" s="39">
        <v>243</v>
      </c>
    </row>
    <row r="118" spans="1:6" ht="15.6">
      <c r="A118" s="29" t="s">
        <v>204</v>
      </c>
      <c r="B118" s="30">
        <v>46.956777511517195</v>
      </c>
      <c r="C118" s="31">
        <v>0.13767561199067185</v>
      </c>
      <c r="D118" s="38">
        <v>1903.7688240151399</v>
      </c>
      <c r="E118" s="31">
        <v>0.10830451739332643</v>
      </c>
      <c r="F118" s="39">
        <v>428</v>
      </c>
    </row>
    <row r="119" spans="1:6" ht="15.6">
      <c r="A119" s="29" t="s">
        <v>205</v>
      </c>
      <c r="B119" s="30">
        <v>61.399773830922292</v>
      </c>
      <c r="C119" s="31">
        <v>0.18002196671583173</v>
      </c>
      <c r="D119" s="38">
        <v>2367.3850842537199</v>
      </c>
      <c r="E119" s="31">
        <v>0.13467942945588415</v>
      </c>
      <c r="F119" s="39">
        <v>580</v>
      </c>
    </row>
    <row r="120" spans="1:6" ht="15.6">
      <c r="A120" s="29" t="s">
        <v>206</v>
      </c>
      <c r="B120" s="30">
        <v>148.85238724730499</v>
      </c>
      <c r="C120" s="31">
        <v>0.43642993826649928</v>
      </c>
      <c r="D120" s="38">
        <v>10490.0669684109</v>
      </c>
      <c r="E120" s="31">
        <v>0.59677500025516872</v>
      </c>
      <c r="F120" s="39">
        <v>1427</v>
      </c>
    </row>
    <row r="121" spans="1:6" ht="15.6">
      <c r="A121" s="25" t="s">
        <v>87</v>
      </c>
      <c r="B121" s="37" t="s">
        <v>118</v>
      </c>
      <c r="C121" s="27"/>
      <c r="D121" s="27"/>
      <c r="E121" s="27"/>
      <c r="F121" s="28" t="s">
        <v>118</v>
      </c>
    </row>
    <row r="122" spans="1:6" ht="15.6">
      <c r="A122" s="29" t="s">
        <v>207</v>
      </c>
      <c r="B122" s="30">
        <v>169.59335699754598</v>
      </c>
      <c r="C122" s="31">
        <v>0.49724172849090426</v>
      </c>
      <c r="D122" s="38">
        <v>7320.1705628707896</v>
      </c>
      <c r="E122" s="31">
        <v>0.41644107732391916</v>
      </c>
      <c r="F122" s="39">
        <v>1576</v>
      </c>
    </row>
    <row r="123" spans="1:6" ht="15.6">
      <c r="A123" s="29" t="s">
        <v>208</v>
      </c>
      <c r="B123" s="47">
        <v>171.47487456912299</v>
      </c>
      <c r="C123" s="31">
        <v>0.50275827150909869</v>
      </c>
      <c r="D123" s="48">
        <v>10257.755730833798</v>
      </c>
      <c r="E123" s="31">
        <v>0.58355892267608012</v>
      </c>
      <c r="F123" s="49">
        <v>1591</v>
      </c>
    </row>
    <row r="124" spans="1:6" ht="15.6">
      <c r="A124" s="25" t="s">
        <v>88</v>
      </c>
      <c r="B124" s="37" t="s">
        <v>118</v>
      </c>
      <c r="C124" s="27"/>
      <c r="D124" s="27"/>
      <c r="E124" s="27"/>
      <c r="F124" s="28" t="s">
        <v>118</v>
      </c>
    </row>
    <row r="125" spans="1:6" ht="14.85" customHeight="1">
      <c r="A125" s="46" t="s">
        <v>209</v>
      </c>
      <c r="B125" s="30">
        <v>280.34607563153099</v>
      </c>
      <c r="C125" s="31">
        <v>0.82196478500441128</v>
      </c>
      <c r="D125" s="38">
        <v>13584.794379741999</v>
      </c>
      <c r="E125" s="31">
        <v>0.77283259428657913</v>
      </c>
      <c r="F125" s="39">
        <v>2630</v>
      </c>
    </row>
    <row r="126" spans="1:6" ht="15.6">
      <c r="A126" s="50" t="s">
        <v>210</v>
      </c>
      <c r="B126" s="30">
        <v>55.072788762471696</v>
      </c>
      <c r="C126" s="31">
        <v>0.16147147012050789</v>
      </c>
      <c r="D126" s="38">
        <v>3262.0928218160498</v>
      </c>
      <c r="E126" s="31">
        <v>0.18557893390327523</v>
      </c>
      <c r="F126" s="39">
        <v>490</v>
      </c>
    </row>
    <row r="127" spans="1:6" ht="15.6">
      <c r="A127" s="29" t="s">
        <v>211</v>
      </c>
      <c r="B127" s="30">
        <v>5.6493671726661292</v>
      </c>
      <c r="C127" s="31">
        <v>1.6563744875083324E-2</v>
      </c>
      <c r="D127" s="38">
        <v>731.0390921465779</v>
      </c>
      <c r="E127" s="31">
        <v>4.1588471810147139E-2</v>
      </c>
      <c r="F127" s="39">
        <v>47</v>
      </c>
    </row>
    <row r="128" spans="1:6" ht="15.6">
      <c r="A128" s="25" t="s">
        <v>89</v>
      </c>
      <c r="B128" s="37" t="s">
        <v>118</v>
      </c>
      <c r="C128" s="27"/>
      <c r="D128" s="27"/>
      <c r="E128" s="27"/>
      <c r="F128" s="28" t="s">
        <v>118</v>
      </c>
    </row>
    <row r="129" spans="1:20" ht="14.85" customHeight="1">
      <c r="A129" s="40" t="s">
        <v>212</v>
      </c>
      <c r="B129" s="30">
        <v>50.693283884231995</v>
      </c>
      <c r="C129" s="31">
        <v>0.1486309166097842</v>
      </c>
      <c r="D129" s="38">
        <v>3705.7290598268196</v>
      </c>
      <c r="E129" s="31">
        <v>0.21081719185237441</v>
      </c>
      <c r="F129" s="39">
        <v>586</v>
      </c>
    </row>
    <row r="130" spans="1:20" ht="14.85" customHeight="1">
      <c r="A130" s="40" t="s">
        <v>213</v>
      </c>
      <c r="B130" s="30">
        <v>126.455800805905</v>
      </c>
      <c r="C130" s="31">
        <v>0.37076393842088723</v>
      </c>
      <c r="D130" s="38">
        <v>7048.4791653185193</v>
      </c>
      <c r="E130" s="31">
        <v>0.40098468087460792</v>
      </c>
      <c r="F130" s="39">
        <v>1295</v>
      </c>
    </row>
    <row r="131" spans="1:20" ht="14.85" customHeight="1">
      <c r="A131" s="40" t="s">
        <v>214</v>
      </c>
      <c r="B131" s="30">
        <v>112.97721420296999</v>
      </c>
      <c r="C131" s="31">
        <v>0.33124519889764797</v>
      </c>
      <c r="D131" s="38">
        <v>4704.7810738771796</v>
      </c>
      <c r="E131" s="31">
        <v>0.26765279335379627</v>
      </c>
      <c r="F131" s="39">
        <v>930</v>
      </c>
    </row>
    <row r="132" spans="1:20" ht="14.85" customHeight="1">
      <c r="A132" s="40" t="s">
        <v>215</v>
      </c>
      <c r="B132" s="30">
        <v>40.376812458883698</v>
      </c>
      <c r="C132" s="31">
        <v>0.11838338702322476</v>
      </c>
      <c r="D132" s="38">
        <v>1809.5437132022901</v>
      </c>
      <c r="E132" s="31">
        <v>0.10294409493856874</v>
      </c>
      <c r="F132" s="39">
        <v>296</v>
      </c>
    </row>
    <row r="133" spans="1:20" ht="14.85" customHeight="1">
      <c r="A133" s="40" t="s">
        <v>216</v>
      </c>
      <c r="B133" s="30">
        <v>10.565120214677799</v>
      </c>
      <c r="C133" s="31">
        <v>3.0976559048457301E-2</v>
      </c>
      <c r="D133" s="38">
        <v>309.39328147982002</v>
      </c>
      <c r="E133" s="31">
        <v>1.7601238980654212E-2</v>
      </c>
      <c r="F133" s="39">
        <v>60</v>
      </c>
    </row>
    <row r="134" spans="1:20" ht="15.6">
      <c r="A134" s="25" t="s">
        <v>90</v>
      </c>
      <c r="B134" s="37" t="s">
        <v>118</v>
      </c>
      <c r="C134" s="27"/>
      <c r="D134" s="27"/>
      <c r="E134" s="27"/>
      <c r="F134" s="28" t="s">
        <v>118</v>
      </c>
    </row>
    <row r="135" spans="1:20" ht="14.85" customHeight="1">
      <c r="A135" s="46" t="s">
        <v>217</v>
      </c>
      <c r="B135" s="30">
        <v>137.64278785675799</v>
      </c>
      <c r="C135" s="31">
        <v>0.40356378905331503</v>
      </c>
      <c r="D135" s="38">
        <v>5638.7290921014301</v>
      </c>
      <c r="E135" s="31">
        <v>0.32078465900274583</v>
      </c>
      <c r="F135" s="39">
        <v>854</v>
      </c>
    </row>
    <row r="136" spans="1:20" ht="15.6">
      <c r="A136" s="51" t="s">
        <v>218</v>
      </c>
      <c r="B136" s="47">
        <v>203.42544370991098</v>
      </c>
      <c r="C136" s="31">
        <v>0.59643621094668786</v>
      </c>
      <c r="D136" s="48">
        <v>11939.1972016032</v>
      </c>
      <c r="E136" s="31">
        <v>0.67921534099725578</v>
      </c>
      <c r="F136" s="49">
        <v>2313</v>
      </c>
    </row>
    <row r="137" spans="1:20" ht="15.6">
      <c r="A137" s="25" t="s">
        <v>91</v>
      </c>
      <c r="B137" s="37" t="s">
        <v>118</v>
      </c>
      <c r="C137" s="27"/>
      <c r="D137" s="27"/>
      <c r="E137" s="27"/>
      <c r="F137" s="28" t="s">
        <v>118</v>
      </c>
    </row>
    <row r="138" spans="1:20" ht="15.6">
      <c r="A138" s="67" t="s">
        <v>219</v>
      </c>
      <c r="B138" s="68">
        <v>33.993779851927897</v>
      </c>
      <c r="C138" s="69">
        <v>9.9668561025986951E-2</v>
      </c>
      <c r="D138" s="70">
        <v>2789.00473027116</v>
      </c>
      <c r="E138" s="69">
        <v>0.15866517379072301</v>
      </c>
      <c r="F138" s="71">
        <v>304</v>
      </c>
      <c r="T138"/>
    </row>
    <row r="139" spans="1:20" ht="15.6">
      <c r="A139" s="40" t="s">
        <v>220</v>
      </c>
      <c r="B139" s="30">
        <v>10.2990059690427</v>
      </c>
      <c r="C139" s="31">
        <v>3.01963214859827E-2</v>
      </c>
      <c r="D139" s="38">
        <v>1217.83453184616</v>
      </c>
      <c r="E139" s="31">
        <v>6.9282036543885039E-2</v>
      </c>
      <c r="F139" s="39">
        <v>96</v>
      </c>
    </row>
    <row r="140" spans="1:20" ht="15.6">
      <c r="A140" s="40" t="s">
        <v>221</v>
      </c>
      <c r="B140" s="30">
        <v>6.5398107146349398</v>
      </c>
      <c r="C140" s="31">
        <v>1.9174493867678249E-2</v>
      </c>
      <c r="D140" s="38">
        <v>690.29469906487088</v>
      </c>
      <c r="E140" s="31">
        <v>3.9270542356984094E-2</v>
      </c>
      <c r="F140" s="39">
        <v>52</v>
      </c>
    </row>
    <row r="141" spans="1:20" ht="15.6">
      <c r="A141" s="40" t="s">
        <v>222</v>
      </c>
      <c r="B141" s="30">
        <v>4.38208106693844</v>
      </c>
      <c r="C141" s="31">
        <v>1.2848106804933788E-2</v>
      </c>
      <c r="D141" s="38">
        <v>160.67447462529299</v>
      </c>
      <c r="E141" s="31">
        <v>9.1406956623112778E-3</v>
      </c>
      <c r="F141" s="39">
        <v>41</v>
      </c>
    </row>
    <row r="142" spans="1:20" ht="15.6">
      <c r="A142" s="40" t="s">
        <v>223</v>
      </c>
      <c r="B142" s="30">
        <v>5.5019365124970498</v>
      </c>
      <c r="C142" s="31">
        <v>1.613148339035967E-2</v>
      </c>
      <c r="D142" s="38">
        <v>246.359819855426</v>
      </c>
      <c r="E142" s="31">
        <v>1.4015294849862801E-2</v>
      </c>
      <c r="F142" s="39">
        <v>42</v>
      </c>
    </row>
    <row r="143" spans="1:20" ht="15.6">
      <c r="A143" s="40" t="s">
        <v>224</v>
      </c>
      <c r="B143" s="30">
        <v>2.0603067019625199</v>
      </c>
      <c r="C143" s="31">
        <v>6.0407464292369763E-3</v>
      </c>
      <c r="D143" s="38">
        <v>69.113228047302997</v>
      </c>
      <c r="E143" s="31">
        <v>3.9318191971288085E-3</v>
      </c>
      <c r="F143" s="39">
        <v>21</v>
      </c>
    </row>
    <row r="144" spans="1:20" ht="15.6">
      <c r="A144" s="40" t="s">
        <v>225</v>
      </c>
      <c r="B144" s="30">
        <v>5.21063888685216</v>
      </c>
      <c r="C144" s="31">
        <v>1.5277409047795312E-2</v>
      </c>
      <c r="D144" s="38">
        <v>404.72797683211496</v>
      </c>
      <c r="E144" s="31">
        <v>2.3024785180551427E-2</v>
      </c>
      <c r="F144" s="39">
        <v>52</v>
      </c>
    </row>
    <row r="145" spans="1:20" ht="15.6">
      <c r="A145" s="52" t="s">
        <v>218</v>
      </c>
      <c r="B145" s="30">
        <v>302.27697448084297</v>
      </c>
      <c r="C145" s="53">
        <v>0.88626540528960829</v>
      </c>
      <c r="D145" s="38">
        <v>14616.643874792899</v>
      </c>
      <c r="E145" s="53">
        <v>0.83153402913219276</v>
      </c>
      <c r="F145" s="39">
        <v>2821</v>
      </c>
    </row>
    <row r="146" spans="1:20" ht="15.6">
      <c r="A146" s="52" t="s">
        <v>226</v>
      </c>
      <c r="B146" s="30">
        <v>4.7974772338982596</v>
      </c>
      <c r="C146" s="53">
        <v>1.4066033684408117E-2</v>
      </c>
      <c r="D146" s="38">
        <v>172.27768864053999</v>
      </c>
      <c r="E146" s="53">
        <v>9.8007970770841116E-3</v>
      </c>
      <c r="F146" s="39">
        <v>42</v>
      </c>
    </row>
    <row r="147" spans="1:20" ht="15.6">
      <c r="A147" s="25" t="s">
        <v>227</v>
      </c>
      <c r="B147" s="37" t="s">
        <v>118</v>
      </c>
      <c r="C147" s="27"/>
      <c r="D147" s="27"/>
      <c r="E147" s="27"/>
      <c r="F147" s="28" t="s">
        <v>118</v>
      </c>
    </row>
    <row r="148" spans="1:20" ht="15.6">
      <c r="A148" s="67" t="s">
        <v>228</v>
      </c>
      <c r="B148" s="68" t="s">
        <v>229</v>
      </c>
      <c r="C148" s="69" t="s">
        <v>229</v>
      </c>
      <c r="D148" s="70">
        <v>4369.5528144529599</v>
      </c>
      <c r="E148" s="69">
        <v>0.24858181456921238</v>
      </c>
      <c r="F148" s="71">
        <v>1940</v>
      </c>
      <c r="T148"/>
    </row>
    <row r="149" spans="1:20" ht="15.6">
      <c r="A149" s="54" t="s">
        <v>230</v>
      </c>
      <c r="B149" s="30" t="s">
        <v>229</v>
      </c>
      <c r="C149" s="31" t="s">
        <v>229</v>
      </c>
      <c r="D149" s="38">
        <v>1058.4941963262499</v>
      </c>
      <c r="E149" s="31">
        <v>6.0217239430873114E-2</v>
      </c>
      <c r="F149" s="39">
        <v>1087</v>
      </c>
    </row>
    <row r="150" spans="1:20" ht="15.6">
      <c r="A150" s="54" t="s">
        <v>231</v>
      </c>
      <c r="B150" s="30" t="s">
        <v>229</v>
      </c>
      <c r="C150" s="31" t="s">
        <v>229</v>
      </c>
      <c r="D150" s="38">
        <v>1590.4126826453398</v>
      </c>
      <c r="E150" s="31">
        <v>9.0477833168235211E-2</v>
      </c>
      <c r="F150" s="39">
        <v>914</v>
      </c>
    </row>
    <row r="151" spans="1:20" ht="15.6">
      <c r="A151" s="54" t="s">
        <v>232</v>
      </c>
      <c r="B151" s="30" t="s">
        <v>229</v>
      </c>
      <c r="C151" s="31" t="s">
        <v>229</v>
      </c>
      <c r="D151" s="38">
        <v>954.70244231965398</v>
      </c>
      <c r="E151" s="31">
        <v>5.4312575122218675E-2</v>
      </c>
      <c r="F151" s="39">
        <v>553</v>
      </c>
    </row>
    <row r="152" spans="1:20" ht="15.6">
      <c r="A152" s="54" t="s">
        <v>233</v>
      </c>
      <c r="B152" s="30" t="s">
        <v>229</v>
      </c>
      <c r="C152" s="31" t="s">
        <v>229</v>
      </c>
      <c r="D152" s="38">
        <v>150.66460714779899</v>
      </c>
      <c r="E152" s="31">
        <v>8.5712389863506454E-3</v>
      </c>
      <c r="F152" s="39">
        <v>93</v>
      </c>
    </row>
    <row r="153" spans="1:20" ht="15.6">
      <c r="A153" s="54" t="s">
        <v>234</v>
      </c>
      <c r="B153" s="30" t="s">
        <v>229</v>
      </c>
      <c r="C153" s="31" t="s">
        <v>229</v>
      </c>
      <c r="D153" s="38">
        <v>417.52244417966</v>
      </c>
      <c r="E153" s="31">
        <v>2.3752656439866428E-2</v>
      </c>
      <c r="F153" s="39">
        <v>60</v>
      </c>
    </row>
    <row r="154" spans="1:20" ht="15.6">
      <c r="A154" s="54" t="s">
        <v>235</v>
      </c>
      <c r="B154" s="30" t="s">
        <v>229</v>
      </c>
      <c r="C154" s="31" t="s">
        <v>229</v>
      </c>
      <c r="D154" s="38">
        <v>197.75644183426201</v>
      </c>
      <c r="E154" s="31">
        <v>1.1250271421668605E-2</v>
      </c>
      <c r="F154" s="39">
        <v>69</v>
      </c>
    </row>
    <row r="155" spans="1:20" ht="15.6">
      <c r="A155" s="67" t="s">
        <v>236</v>
      </c>
      <c r="B155" s="68" t="s">
        <v>229</v>
      </c>
      <c r="C155" s="69" t="s">
        <v>229</v>
      </c>
      <c r="D155" s="70">
        <v>5564.4156249877096</v>
      </c>
      <c r="E155" s="69">
        <v>0.31655700063895265</v>
      </c>
      <c r="F155" s="71">
        <v>2325</v>
      </c>
      <c r="T155"/>
    </row>
    <row r="156" spans="1:20" ht="15.6">
      <c r="A156" s="54" t="s">
        <v>237</v>
      </c>
      <c r="B156" s="30" t="s">
        <v>229</v>
      </c>
      <c r="C156" s="31" t="s">
        <v>229</v>
      </c>
      <c r="D156" s="38">
        <v>4069.8230660074701</v>
      </c>
      <c r="E156" s="31">
        <v>0.23153032946013921</v>
      </c>
      <c r="F156" s="39">
        <v>1947</v>
      </c>
    </row>
    <row r="157" spans="1:20" ht="30.95">
      <c r="A157" s="54" t="s">
        <v>238</v>
      </c>
      <c r="B157" s="30" t="s">
        <v>229</v>
      </c>
      <c r="C157" s="31" t="s">
        <v>229</v>
      </c>
      <c r="D157" s="38">
        <v>1494.59255898022</v>
      </c>
      <c r="E157" s="31">
        <v>8.502667117881231E-2</v>
      </c>
      <c r="F157" s="39">
        <v>1281</v>
      </c>
    </row>
    <row r="158" spans="1:20" ht="15.6">
      <c r="A158" s="55" t="s">
        <v>239</v>
      </c>
      <c r="B158" s="30" t="s">
        <v>229</v>
      </c>
      <c r="C158" s="31" t="s">
        <v>229</v>
      </c>
      <c r="D158" s="38">
        <v>1328.56347021532</v>
      </c>
      <c r="E158" s="31">
        <v>7.5581354024173764E-2</v>
      </c>
      <c r="F158" s="39">
        <v>613</v>
      </c>
    </row>
    <row r="159" spans="1:20" ht="15.6">
      <c r="A159" s="67" t="s">
        <v>240</v>
      </c>
      <c r="B159" s="68" t="s">
        <v>229</v>
      </c>
      <c r="C159" s="69" t="s">
        <v>229</v>
      </c>
      <c r="D159" s="70">
        <v>4438.8033526541994</v>
      </c>
      <c r="E159" s="69">
        <v>0.25252144527673454</v>
      </c>
      <c r="F159" s="71">
        <v>1403</v>
      </c>
      <c r="T159"/>
    </row>
    <row r="160" spans="1:20" ht="15.6">
      <c r="A160" s="54" t="s">
        <v>241</v>
      </c>
      <c r="B160" s="30" t="s">
        <v>229</v>
      </c>
      <c r="C160" s="31" t="s">
        <v>229</v>
      </c>
      <c r="D160" s="38">
        <v>1872.7082529254099</v>
      </c>
      <c r="E160" s="31">
        <v>0.10653749604104927</v>
      </c>
      <c r="F160" s="39">
        <v>810</v>
      </c>
    </row>
    <row r="161" spans="1:20" ht="15.6">
      <c r="A161" s="54" t="s">
        <v>242</v>
      </c>
      <c r="B161" s="30" t="s">
        <v>229</v>
      </c>
      <c r="C161" s="31" t="s">
        <v>229</v>
      </c>
      <c r="D161" s="38">
        <v>1778.48258533628</v>
      </c>
      <c r="E161" s="31">
        <v>0.1011770419115496</v>
      </c>
      <c r="F161" s="39">
        <v>566</v>
      </c>
    </row>
    <row r="162" spans="1:20" ht="15.6">
      <c r="A162" s="54" t="s">
        <v>243</v>
      </c>
      <c r="B162" s="30" t="s">
        <v>229</v>
      </c>
      <c r="C162" s="31" t="s">
        <v>229</v>
      </c>
      <c r="D162" s="38">
        <v>572.66007427717989</v>
      </c>
      <c r="E162" s="31">
        <v>3.2578363608355421E-2</v>
      </c>
      <c r="F162" s="39">
        <v>175</v>
      </c>
    </row>
    <row r="163" spans="1:20" ht="15.6">
      <c r="A163" s="54" t="s">
        <v>244</v>
      </c>
      <c r="B163" s="30" t="s">
        <v>229</v>
      </c>
      <c r="C163" s="31" t="s">
        <v>229</v>
      </c>
      <c r="D163" s="38">
        <v>214.95244011533498</v>
      </c>
      <c r="E163" s="31">
        <v>1.2228543715780544E-2</v>
      </c>
      <c r="F163" s="39">
        <v>95</v>
      </c>
    </row>
    <row r="164" spans="1:20" ht="15.6">
      <c r="A164" s="67" t="s">
        <v>245</v>
      </c>
      <c r="B164" s="68" t="s">
        <v>229</v>
      </c>
      <c r="C164" s="69" t="s">
        <v>229</v>
      </c>
      <c r="D164" s="70">
        <v>384.76755935233598</v>
      </c>
      <c r="E164" s="69">
        <v>2.1889246372032947E-2</v>
      </c>
      <c r="F164" s="71">
        <v>150</v>
      </c>
      <c r="T164"/>
    </row>
    <row r="165" spans="1:20" ht="15.6">
      <c r="A165" s="54" t="s">
        <v>246</v>
      </c>
      <c r="B165" s="30" t="s">
        <v>229</v>
      </c>
      <c r="C165" s="31" t="s">
        <v>229</v>
      </c>
      <c r="D165" s="38">
        <v>187.86638405310299</v>
      </c>
      <c r="E165" s="31">
        <v>1.0687630663258948E-2</v>
      </c>
      <c r="F165" s="39">
        <v>72</v>
      </c>
    </row>
    <row r="166" spans="1:20" ht="15.6">
      <c r="A166" s="54" t="s">
        <v>247</v>
      </c>
      <c r="B166" s="30" t="s">
        <v>229</v>
      </c>
      <c r="C166" s="31" t="s">
        <v>229</v>
      </c>
      <c r="D166" s="38">
        <v>103.983075044282</v>
      </c>
      <c r="E166" s="31">
        <v>5.9155484729460231E-3</v>
      </c>
      <c r="F166" s="39">
        <v>94</v>
      </c>
    </row>
    <row r="167" spans="1:20" ht="14.85" customHeight="1">
      <c r="A167" s="56" t="s">
        <v>248</v>
      </c>
      <c r="B167" s="30" t="s">
        <v>229</v>
      </c>
      <c r="C167" s="31" t="s">
        <v>229</v>
      </c>
      <c r="D167" s="38">
        <v>92.918100254951</v>
      </c>
      <c r="E167" s="31">
        <v>5.2860672358279771E-3</v>
      </c>
      <c r="F167" s="39">
        <v>71</v>
      </c>
    </row>
    <row r="168" spans="1:20" ht="15.6">
      <c r="A168" s="52" t="s">
        <v>249</v>
      </c>
      <c r="B168" s="57" t="s">
        <v>229</v>
      </c>
      <c r="C168" s="31" t="s">
        <v>229</v>
      </c>
      <c r="D168" s="38">
        <v>462.87757647066297</v>
      </c>
      <c r="E168" s="53">
        <v>2.6332888688720867E-2</v>
      </c>
      <c r="F168" s="58">
        <v>226</v>
      </c>
    </row>
    <row r="169" spans="1:20" ht="15.6">
      <c r="A169" s="59" t="s">
        <v>250</v>
      </c>
      <c r="B169" s="57" t="s">
        <v>229</v>
      </c>
      <c r="C169" s="31" t="s">
        <v>229</v>
      </c>
      <c r="D169" s="38">
        <v>1028.9458955714199</v>
      </c>
      <c r="E169" s="53">
        <v>5.853625043017327E-2</v>
      </c>
      <c r="F169" s="58">
        <v>445</v>
      </c>
    </row>
    <row r="170" spans="1:20" ht="15.6">
      <c r="A170" s="25" t="s">
        <v>251</v>
      </c>
      <c r="B170" s="37" t="s">
        <v>118</v>
      </c>
      <c r="C170" s="27"/>
      <c r="D170" s="27"/>
      <c r="E170" s="27"/>
      <c r="F170" s="28" t="s">
        <v>118</v>
      </c>
    </row>
    <row r="171" spans="1:20" ht="15.6">
      <c r="A171" s="40" t="s">
        <v>252</v>
      </c>
      <c r="B171" s="30">
        <v>52.188995491582901</v>
      </c>
      <c r="C171" s="31">
        <v>0.15301629017706275</v>
      </c>
      <c r="D171" s="38">
        <v>3265.1482617390197</v>
      </c>
      <c r="E171" s="31">
        <v>0.18575275645048117</v>
      </c>
      <c r="F171" s="39">
        <v>466</v>
      </c>
    </row>
    <row r="172" spans="1:20" ht="15.6">
      <c r="A172" s="40" t="s">
        <v>253</v>
      </c>
      <c r="B172" s="30">
        <v>44.332782494427597</v>
      </c>
      <c r="C172" s="31">
        <v>0.12998215134487526</v>
      </c>
      <c r="D172" s="38">
        <v>2139.23466507905</v>
      </c>
      <c r="E172" s="31">
        <v>0.12170005888835707</v>
      </c>
      <c r="F172" s="39">
        <v>365</v>
      </c>
    </row>
    <row r="173" spans="1:20" ht="15.6">
      <c r="A173" s="40" t="s">
        <v>254</v>
      </c>
      <c r="B173" s="30">
        <v>249.32088943718901</v>
      </c>
      <c r="C173" s="31">
        <v>0.73100003565842142</v>
      </c>
      <c r="D173" s="38">
        <v>12404.0741024534</v>
      </c>
      <c r="E173" s="31">
        <v>0.70566197031420164</v>
      </c>
      <c r="F173" s="39">
        <v>2367</v>
      </c>
    </row>
    <row r="174" spans="1:20" ht="15.6">
      <c r="A174" s="25" t="s">
        <v>255</v>
      </c>
      <c r="B174" s="37" t="s">
        <v>118</v>
      </c>
      <c r="C174" s="27"/>
      <c r="D174" s="27"/>
      <c r="E174" s="27"/>
      <c r="F174" s="28" t="s">
        <v>118</v>
      </c>
    </row>
    <row r="175" spans="1:20" ht="15.6">
      <c r="A175" s="72" t="s">
        <v>217</v>
      </c>
      <c r="B175" s="73">
        <v>70.793557915022888</v>
      </c>
      <c r="C175" s="31">
        <v>0.20756420962995786</v>
      </c>
      <c r="D175" s="32">
        <v>3523.87191459828</v>
      </c>
      <c r="E175" s="31">
        <v>0.20047142397339143</v>
      </c>
      <c r="F175" s="74">
        <v>653</v>
      </c>
    </row>
    <row r="176" spans="1:20" ht="15.6">
      <c r="A176" s="72" t="s">
        <v>218</v>
      </c>
      <c r="B176" s="73">
        <v>258.65353980741702</v>
      </c>
      <c r="C176" s="31">
        <v>0.75836303668422567</v>
      </c>
      <c r="D176" s="75">
        <v>13674.748080444999</v>
      </c>
      <c r="E176" s="31">
        <v>0.77795001821929954</v>
      </c>
      <c r="F176" s="74">
        <v>2401</v>
      </c>
    </row>
    <row r="177" spans="1:6" ht="15.6">
      <c r="A177" s="72" t="s">
        <v>256</v>
      </c>
      <c r="B177" s="73">
        <v>11.621133844229</v>
      </c>
      <c r="C177" s="31">
        <v>3.4072753685819135E-2</v>
      </c>
      <c r="D177" s="32">
        <v>379.30629866131397</v>
      </c>
      <c r="E177" s="31">
        <v>2.1578557807308569E-2</v>
      </c>
      <c r="F177" s="74">
        <v>113</v>
      </c>
    </row>
    <row r="178" spans="1:6" ht="15.6">
      <c r="A178" s="25" t="s">
        <v>257</v>
      </c>
      <c r="B178" s="37" t="s">
        <v>118</v>
      </c>
      <c r="C178" s="27"/>
      <c r="D178" s="27"/>
      <c r="E178" s="27"/>
      <c r="F178" s="28" t="s">
        <v>118</v>
      </c>
    </row>
    <row r="179" spans="1:6" ht="15.6">
      <c r="A179" s="67" t="s">
        <v>258</v>
      </c>
      <c r="B179" s="68">
        <v>12.1283431474011</v>
      </c>
      <c r="C179" s="69">
        <v>3.5559873435560344E-2</v>
      </c>
      <c r="D179" s="70">
        <v>611.72075041632991</v>
      </c>
      <c r="E179" s="69">
        <v>3.4800507192672268E-2</v>
      </c>
      <c r="F179" s="71">
        <v>106</v>
      </c>
    </row>
    <row r="180" spans="1:6" ht="15.6">
      <c r="A180" s="72" t="s">
        <v>259</v>
      </c>
      <c r="B180" s="73">
        <v>5.1061672413135994</v>
      </c>
      <c r="C180" s="76">
        <v>1.4971101875594962E-2</v>
      </c>
      <c r="D180" s="77">
        <v>298.71375594898893</v>
      </c>
      <c r="E180" s="78">
        <v>1.6993685771453652E-2</v>
      </c>
      <c r="F180" s="74">
        <v>50</v>
      </c>
    </row>
    <row r="181" spans="1:6" ht="15.6">
      <c r="A181" s="72" t="s">
        <v>260</v>
      </c>
      <c r="B181" s="73">
        <v>7.8528609017735693</v>
      </c>
      <c r="C181" s="76">
        <v>2.3024310607007048E-2</v>
      </c>
      <c r="D181" s="77">
        <v>339.48066813262699</v>
      </c>
      <c r="E181" s="78">
        <v>1.931289632578613E-2</v>
      </c>
      <c r="F181" s="74">
        <v>65</v>
      </c>
    </row>
    <row r="182" spans="1:6" ht="15.6">
      <c r="A182" s="67" t="s">
        <v>261</v>
      </c>
      <c r="B182" s="68">
        <v>36.157041032844901</v>
      </c>
      <c r="C182" s="69">
        <v>0.10601116634862356</v>
      </c>
      <c r="D182" s="70">
        <v>1721.3937013950499</v>
      </c>
      <c r="E182" s="69">
        <v>9.7929282022962735E-2</v>
      </c>
      <c r="F182" s="71">
        <v>335</v>
      </c>
    </row>
    <row r="183" spans="1:6" ht="15.6">
      <c r="A183" s="72" t="s">
        <v>262</v>
      </c>
      <c r="B183" s="73">
        <v>29.127779940891898</v>
      </c>
      <c r="C183" s="76">
        <v>8.5401621274124276E-2</v>
      </c>
      <c r="D183" s="77">
        <v>1407.8988981883499</v>
      </c>
      <c r="E183" s="78">
        <v>8.0094709390867005E-2</v>
      </c>
      <c r="F183" s="74">
        <v>270</v>
      </c>
    </row>
    <row r="184" spans="1:6" ht="15.6">
      <c r="A184" s="72" t="s">
        <v>263</v>
      </c>
      <c r="B184" s="73">
        <v>7.0860261677631398</v>
      </c>
      <c r="C184" s="76">
        <v>2.0775978270430172E-2</v>
      </c>
      <c r="D184" s="77">
        <v>331.74177614621902</v>
      </c>
      <c r="E184" s="78">
        <v>1.8872634382647843E-2</v>
      </c>
      <c r="F184" s="74">
        <v>55</v>
      </c>
    </row>
    <row r="185" spans="1:6" ht="15.6">
      <c r="A185" s="72" t="s">
        <v>264</v>
      </c>
      <c r="B185" s="73">
        <v>13.7484151177187</v>
      </c>
      <c r="C185" s="76">
        <v>4.0309867191577829E-2</v>
      </c>
      <c r="D185" s="79">
        <v>702.215084289826</v>
      </c>
      <c r="E185" s="78">
        <v>3.9948687493434248E-2</v>
      </c>
      <c r="F185" s="74">
        <v>128</v>
      </c>
    </row>
    <row r="186" spans="1:6" ht="15.6">
      <c r="A186" s="67" t="s">
        <v>265</v>
      </c>
      <c r="B186" s="68">
        <v>36.149696122575797</v>
      </c>
      <c r="C186" s="69">
        <v>0.10598963133131818</v>
      </c>
      <c r="D186" s="70">
        <v>1912.5198447014998</v>
      </c>
      <c r="E186" s="69">
        <v>0.10880235886450691</v>
      </c>
      <c r="F186" s="71">
        <v>346</v>
      </c>
    </row>
    <row r="187" spans="1:6" ht="15.6">
      <c r="A187" s="72" t="s">
        <v>266</v>
      </c>
      <c r="B187" s="73">
        <v>6.8752432008249791</v>
      </c>
      <c r="C187" s="76">
        <v>2.015797006142769E-2</v>
      </c>
      <c r="D187" s="77">
        <v>390.75085463728198</v>
      </c>
      <c r="E187" s="78">
        <v>2.2229633240482206E-2</v>
      </c>
      <c r="F187" s="74">
        <v>59</v>
      </c>
    </row>
    <row r="188" spans="1:6" ht="15.6">
      <c r="A188" s="72" t="s">
        <v>267</v>
      </c>
      <c r="B188" s="73">
        <v>4.5517498505351899</v>
      </c>
      <c r="C188" s="76">
        <v>1.3345569681547629E-2</v>
      </c>
      <c r="D188" s="77">
        <v>243.349995201068</v>
      </c>
      <c r="E188" s="78">
        <v>1.3844067333939267E-2</v>
      </c>
      <c r="F188" s="74">
        <v>46</v>
      </c>
    </row>
    <row r="189" spans="1:6" ht="15.6">
      <c r="A189" s="72" t="s">
        <v>268</v>
      </c>
      <c r="B189" s="73">
        <v>27.295491041379599</v>
      </c>
      <c r="C189" s="76">
        <v>8.00294149824511E-2</v>
      </c>
      <c r="D189" s="77">
        <v>1492.8259906642099</v>
      </c>
      <c r="E189" s="78">
        <v>8.4926171934106592E-2</v>
      </c>
      <c r="F189" s="74">
        <v>265</v>
      </c>
    </row>
    <row r="190" spans="1:6" ht="15.6">
      <c r="A190" s="72" t="s">
        <v>269</v>
      </c>
      <c r="B190" s="73">
        <v>12.0431957356891</v>
      </c>
      <c r="C190" s="76">
        <v>3.5310224233930265E-2</v>
      </c>
      <c r="D190" s="77">
        <v>617.29719965855293</v>
      </c>
      <c r="E190" s="78">
        <v>3.5117748780163743E-2</v>
      </c>
      <c r="F190" s="74">
        <v>114</v>
      </c>
    </row>
    <row r="191" spans="1:6" ht="15.6">
      <c r="A191" s="67" t="s">
        <v>198</v>
      </c>
      <c r="B191" s="68">
        <v>10.0555296540859</v>
      </c>
      <c r="C191" s="69">
        <v>2.9482457536126064E-2</v>
      </c>
      <c r="D191" s="70">
        <v>585.85319941703995</v>
      </c>
      <c r="E191" s="69">
        <v>3.3328914322894775E-2</v>
      </c>
      <c r="F191" s="71">
        <v>93</v>
      </c>
    </row>
    <row r="192" spans="1:6" ht="15.6">
      <c r="A192" s="25" t="s">
        <v>96</v>
      </c>
      <c r="B192" s="37" t="s">
        <v>118</v>
      </c>
      <c r="C192" s="27"/>
      <c r="D192" s="27"/>
      <c r="E192" s="27"/>
      <c r="F192" s="28" t="s">
        <v>118</v>
      </c>
    </row>
    <row r="193" spans="1:6" ht="15.6">
      <c r="A193" s="46" t="s">
        <v>270</v>
      </c>
      <c r="B193" s="30">
        <v>42.789570188701802</v>
      </c>
      <c r="C193" s="31">
        <v>0.12545750740885933</v>
      </c>
      <c r="D193" s="38">
        <v>2735.8297670083898</v>
      </c>
      <c r="E193" s="31">
        <v>0.15564007501773439</v>
      </c>
      <c r="F193" s="39">
        <v>473</v>
      </c>
    </row>
    <row r="194" spans="1:6" ht="15.6">
      <c r="A194" s="46" t="s">
        <v>271</v>
      </c>
      <c r="B194" s="30">
        <v>72.529085645523992</v>
      </c>
      <c r="C194" s="31">
        <v>0.21265271559408447</v>
      </c>
      <c r="D194" s="38">
        <v>4479.8031711990498</v>
      </c>
      <c r="E194" s="31">
        <v>0.25485390576495115</v>
      </c>
      <c r="F194" s="39">
        <v>731</v>
      </c>
    </row>
    <row r="195" spans="1:6" ht="15.6">
      <c r="A195" s="46" t="s">
        <v>272</v>
      </c>
      <c r="B195" s="30">
        <v>82.045049697547086</v>
      </c>
      <c r="C195" s="31">
        <v>0.24055318585574539</v>
      </c>
      <c r="D195" s="38">
        <v>4448.9415237089697</v>
      </c>
      <c r="E195" s="31">
        <v>0.25309820108315756</v>
      </c>
      <c r="F195" s="39">
        <v>665</v>
      </c>
    </row>
    <row r="196" spans="1:6" ht="15.6">
      <c r="A196" s="46" t="s">
        <v>273</v>
      </c>
      <c r="B196" s="30">
        <v>54.453598658860301</v>
      </c>
      <c r="C196" s="31">
        <v>0.1596560266218062</v>
      </c>
      <c r="D196" s="38">
        <v>2554.1035138366396</v>
      </c>
      <c r="E196" s="31">
        <v>0.14530175352660185</v>
      </c>
      <c r="F196" s="39">
        <v>529</v>
      </c>
    </row>
    <row r="197" spans="1:6" ht="15.6">
      <c r="A197" s="46" t="s">
        <v>274</v>
      </c>
      <c r="B197" s="30">
        <v>43.752830323942995</v>
      </c>
      <c r="C197" s="31">
        <v>0.12828175207924844</v>
      </c>
      <c r="D197" s="38">
        <v>1811.47520542084</v>
      </c>
      <c r="E197" s="31">
        <v>0.10305397662690199</v>
      </c>
      <c r="F197" s="39">
        <v>485</v>
      </c>
    </row>
    <row r="198" spans="1:6" ht="15.6">
      <c r="A198" s="46" t="s">
        <v>275</v>
      </c>
      <c r="B198" s="30">
        <v>45.498097052092405</v>
      </c>
      <c r="C198" s="31">
        <v>0.13339881244025795</v>
      </c>
      <c r="D198" s="38">
        <v>1547.77311253075</v>
      </c>
      <c r="E198" s="31">
        <v>8.8052087980655211E-2</v>
      </c>
      <c r="F198" s="39">
        <v>284</v>
      </c>
    </row>
    <row r="199" spans="1:6" ht="15.6">
      <c r="A199" s="25" t="s">
        <v>97</v>
      </c>
      <c r="B199" s="37" t="s">
        <v>118</v>
      </c>
      <c r="C199" s="27"/>
      <c r="D199" s="27"/>
      <c r="E199" s="27"/>
      <c r="F199" s="28" t="s">
        <v>118</v>
      </c>
    </row>
    <row r="200" spans="1:6" ht="15.6">
      <c r="A200" s="46" t="s">
        <v>276</v>
      </c>
      <c r="B200" s="30">
        <v>155.05838521259099</v>
      </c>
      <c r="C200" s="31">
        <v>0.4546257049515971</v>
      </c>
      <c r="D200" s="38">
        <v>8755.9729536375598</v>
      </c>
      <c r="E200" s="31">
        <v>0.49812320334813581</v>
      </c>
      <c r="F200" s="39">
        <v>1246</v>
      </c>
    </row>
    <row r="201" spans="1:6" ht="15.6">
      <c r="A201" s="46" t="s">
        <v>277</v>
      </c>
      <c r="B201" s="30">
        <v>184.546088699135</v>
      </c>
      <c r="C201" s="31">
        <v>0.54108260934018448</v>
      </c>
      <c r="D201" s="38">
        <v>8764.1780128258579</v>
      </c>
      <c r="E201" s="31">
        <v>0.49858998532521331</v>
      </c>
      <c r="F201" s="39">
        <v>1912</v>
      </c>
    </row>
    <row r="202" spans="1:6" ht="14.85" customHeight="1">
      <c r="A202" s="46" t="s">
        <v>278</v>
      </c>
      <c r="B202" s="47">
        <v>1.4637576549433569</v>
      </c>
      <c r="C202" s="31">
        <v>4.2916857082223999E-3</v>
      </c>
      <c r="D202" s="48">
        <v>57.775327241196699</v>
      </c>
      <c r="E202" s="31">
        <v>3.286811326651682E-3</v>
      </c>
      <c r="F202" s="49">
        <v>9</v>
      </c>
    </row>
    <row r="203" spans="1:6" ht="15.6">
      <c r="A203" s="25" t="s">
        <v>98</v>
      </c>
      <c r="B203" s="37" t="s">
        <v>118</v>
      </c>
      <c r="C203" s="27"/>
      <c r="D203" s="27"/>
      <c r="E203" s="27"/>
      <c r="F203" s="28" t="s">
        <v>118</v>
      </c>
    </row>
    <row r="204" spans="1:6" ht="15.6">
      <c r="A204" s="46" t="s">
        <v>279</v>
      </c>
      <c r="B204" s="30">
        <v>190.09575467803299</v>
      </c>
      <c r="C204" s="31">
        <v>0.55735403383904825</v>
      </c>
      <c r="D204" s="38">
        <v>11472.428047791798</v>
      </c>
      <c r="E204" s="31">
        <v>0.65266106229496257</v>
      </c>
      <c r="F204" s="39">
        <v>1779</v>
      </c>
    </row>
    <row r="205" spans="1:6" ht="15.6">
      <c r="A205" s="46" t="s">
        <v>280</v>
      </c>
      <c r="B205" s="30">
        <v>65.436858745344395</v>
      </c>
      <c r="C205" s="31">
        <v>0.19185855699537227</v>
      </c>
      <c r="D205" s="38">
        <v>2783.3691350045497</v>
      </c>
      <c r="E205" s="31">
        <v>0.15834456741358574</v>
      </c>
      <c r="F205" s="39">
        <v>597</v>
      </c>
    </row>
    <row r="206" spans="1:6" ht="15.6">
      <c r="A206" s="46" t="s">
        <v>281</v>
      </c>
      <c r="B206" s="30">
        <v>15.943603579538998</v>
      </c>
      <c r="C206" s="31">
        <v>4.6746082173362812E-2</v>
      </c>
      <c r="D206" s="38">
        <v>655.953518251981</v>
      </c>
      <c r="E206" s="31">
        <v>3.7316888652952525E-2</v>
      </c>
      <c r="F206" s="39">
        <v>189</v>
      </c>
    </row>
    <row r="207" spans="1:6" ht="15.6">
      <c r="A207" s="46" t="s">
        <v>282</v>
      </c>
      <c r="B207" s="30">
        <v>19.0417380898256</v>
      </c>
      <c r="C207" s="31">
        <v>5.5829703054896061E-2</v>
      </c>
      <c r="D207" s="38">
        <v>979.22782767356705</v>
      </c>
      <c r="E207" s="31">
        <v>5.5707812816593157E-2</v>
      </c>
      <c r="F207" s="39">
        <v>219</v>
      </c>
    </row>
    <row r="208" spans="1:6" ht="15.6">
      <c r="A208" s="46" t="s">
        <v>283</v>
      </c>
      <c r="B208" s="30">
        <v>44.256921937643099</v>
      </c>
      <c r="C208" s="31">
        <v>0.12975973087365153</v>
      </c>
      <c r="D208" s="38">
        <v>1467.61967430813</v>
      </c>
      <c r="E208" s="31">
        <v>8.3492196393709237E-2</v>
      </c>
      <c r="F208" s="39">
        <v>316</v>
      </c>
    </row>
    <row r="209" spans="1:20" ht="15.6">
      <c r="A209" s="46" t="s">
        <v>199</v>
      </c>
      <c r="B209" s="47">
        <v>6.2933545362836796</v>
      </c>
      <c r="C209" s="31">
        <v>1.8451893063671423E-2</v>
      </c>
      <c r="D209" s="48">
        <v>219.32809067460499</v>
      </c>
      <c r="E209" s="31">
        <v>1.2477472428198522E-2</v>
      </c>
      <c r="F209" s="49">
        <v>67</v>
      </c>
    </row>
    <row r="210" spans="1:20" ht="15.6">
      <c r="A210" s="25" t="s">
        <v>99</v>
      </c>
      <c r="B210" s="37" t="s">
        <v>118</v>
      </c>
      <c r="C210" s="27"/>
      <c r="D210" s="27"/>
      <c r="E210" s="27"/>
      <c r="F210" s="28" t="s">
        <v>118</v>
      </c>
    </row>
    <row r="211" spans="1:20" ht="15.6">
      <c r="A211" s="72" t="s">
        <v>284</v>
      </c>
      <c r="B211" s="73">
        <v>96.058903064880596</v>
      </c>
      <c r="C211" s="31">
        <v>0.28164130861335918</v>
      </c>
      <c r="D211" s="32">
        <v>4842.7091049821101</v>
      </c>
      <c r="E211" s="31">
        <v>0.27549945449006058</v>
      </c>
      <c r="F211" s="74">
        <v>960</v>
      </c>
    </row>
    <row r="212" spans="1:20" ht="15.6">
      <c r="A212" s="72" t="s">
        <v>285</v>
      </c>
      <c r="B212" s="73">
        <v>239.10728590307099</v>
      </c>
      <c r="C212" s="31">
        <v>0.70105411109311455</v>
      </c>
      <c r="D212" s="32">
        <v>12548.3107156558</v>
      </c>
      <c r="E212" s="31">
        <v>0.71386752373343842</v>
      </c>
      <c r="F212" s="74">
        <v>2157</v>
      </c>
    </row>
    <row r="213" spans="1:20" ht="15.6">
      <c r="A213" s="72" t="s">
        <v>286</v>
      </c>
      <c r="B213" s="73">
        <v>5.9020425987170899</v>
      </c>
      <c r="C213" s="31">
        <v>1.7304580293528243E-2</v>
      </c>
      <c r="D213" s="32">
        <v>186.90647306670098</v>
      </c>
      <c r="E213" s="31">
        <v>1.0633021776501595E-2</v>
      </c>
      <c r="F213" s="74">
        <v>50</v>
      </c>
    </row>
    <row r="214" spans="1:20" ht="15.6">
      <c r="A214" s="25" t="s">
        <v>100</v>
      </c>
      <c r="B214" s="37" t="s">
        <v>118</v>
      </c>
      <c r="C214" s="27"/>
      <c r="D214" s="27"/>
      <c r="E214" s="27"/>
      <c r="F214" s="28" t="s">
        <v>118</v>
      </c>
    </row>
    <row r="215" spans="1:20" ht="15.6">
      <c r="A215" s="46" t="s">
        <v>287</v>
      </c>
      <c r="B215" s="30">
        <v>128.53227961244198</v>
      </c>
      <c r="C215" s="31">
        <v>0.3768521008891384</v>
      </c>
      <c r="D215" s="38">
        <v>7222.59587865505</v>
      </c>
      <c r="E215" s="31">
        <v>0.41089009920594372</v>
      </c>
      <c r="F215" s="39">
        <v>1297</v>
      </c>
    </row>
    <row r="216" spans="1:20" ht="15.6">
      <c r="A216" s="46" t="s">
        <v>288</v>
      </c>
      <c r="B216" s="30">
        <v>201.60591292040397</v>
      </c>
      <c r="C216" s="31">
        <v>0.5911014109826187</v>
      </c>
      <c r="D216" s="38">
        <v>9972.0788752010994</v>
      </c>
      <c r="E216" s="31">
        <v>0.56730690006206952</v>
      </c>
      <c r="F216" s="39">
        <v>1771</v>
      </c>
    </row>
    <row r="217" spans="1:20" ht="15.6">
      <c r="A217" s="46" t="s">
        <v>289</v>
      </c>
      <c r="B217" s="30">
        <v>6.5290682214255398</v>
      </c>
      <c r="C217" s="31">
        <v>1.9142997257278461E-2</v>
      </c>
      <c r="D217" s="38">
        <v>249.31418633345899</v>
      </c>
      <c r="E217" s="31">
        <v>1.4183367376090827E-2</v>
      </c>
      <c r="F217" s="39">
        <v>55</v>
      </c>
    </row>
    <row r="218" spans="1:20" ht="15.6">
      <c r="A218" s="46" t="s">
        <v>290</v>
      </c>
      <c r="B218" s="30">
        <v>4.4009708123976701</v>
      </c>
      <c r="C218" s="31">
        <v>1.2903490870967912E-2</v>
      </c>
      <c r="D218" s="38">
        <v>133.93735351500101</v>
      </c>
      <c r="E218" s="31">
        <v>7.6196333558964597E-3</v>
      </c>
      <c r="F218" s="39">
        <v>44</v>
      </c>
      <c r="T218"/>
    </row>
    <row r="219" spans="1:20" ht="15.6">
      <c r="A219" s="25" t="s">
        <v>101</v>
      </c>
      <c r="B219" s="37" t="s">
        <v>118</v>
      </c>
      <c r="C219" s="27"/>
      <c r="D219" s="27"/>
      <c r="E219" s="27"/>
      <c r="F219" s="28" t="s">
        <v>118</v>
      </c>
    </row>
    <row r="220" spans="1:20" ht="15.6">
      <c r="A220" s="46" t="s">
        <v>291</v>
      </c>
      <c r="B220" s="47">
        <v>307.42146995997695</v>
      </c>
      <c r="C220" s="31">
        <v>0.90134888420379267</v>
      </c>
      <c r="D220" s="48">
        <v>15787.345260772299</v>
      </c>
      <c r="E220" s="31">
        <v>0.89813468306704736</v>
      </c>
      <c r="F220" s="49">
        <v>2801</v>
      </c>
    </row>
    <row r="221" spans="1:20" ht="15.6">
      <c r="A221" s="46" t="s">
        <v>292</v>
      </c>
      <c r="B221" s="47">
        <v>24.015214536773801</v>
      </c>
      <c r="C221" s="31">
        <v>7.0411760211327654E-2</v>
      </c>
      <c r="D221" s="48">
        <v>1254.0915391032399</v>
      </c>
      <c r="E221" s="31">
        <v>7.1344680717678466E-2</v>
      </c>
      <c r="F221" s="49">
        <v>273</v>
      </c>
    </row>
    <row r="222" spans="1:20" ht="15.6">
      <c r="A222" s="46" t="s">
        <v>293</v>
      </c>
      <c r="B222" s="47">
        <v>9.6315470699178203</v>
      </c>
      <c r="C222" s="31">
        <v>2.8239355584881436E-2</v>
      </c>
      <c r="D222" s="48">
        <v>536.48949382908097</v>
      </c>
      <c r="E222" s="31">
        <v>3.0520636215275322E-2</v>
      </c>
      <c r="F222" s="49">
        <v>93</v>
      </c>
    </row>
    <row r="223" spans="1:20" ht="15.6">
      <c r="A223" s="25" t="s">
        <v>102</v>
      </c>
      <c r="B223" s="37" t="s">
        <v>118</v>
      </c>
      <c r="C223" s="27"/>
      <c r="D223" s="27"/>
      <c r="E223" s="27"/>
      <c r="F223" s="28" t="s">
        <v>118</v>
      </c>
    </row>
    <row r="224" spans="1:20" ht="15.6">
      <c r="A224" s="46" t="s">
        <v>294</v>
      </c>
      <c r="B224" s="30">
        <v>156.00060554058999</v>
      </c>
      <c r="C224" s="31">
        <v>0.45738826165079771</v>
      </c>
      <c r="D224" s="38">
        <v>8500.5680394795709</v>
      </c>
      <c r="E224" s="31">
        <v>0.48359333731669951</v>
      </c>
      <c r="F224" s="39">
        <v>1225</v>
      </c>
    </row>
    <row r="225" spans="1:6" ht="15.6">
      <c r="A225" s="46" t="s">
        <v>295</v>
      </c>
      <c r="B225" s="47">
        <v>185.06762602607898</v>
      </c>
      <c r="C225" s="31">
        <v>0.54261173834920517</v>
      </c>
      <c r="D225" s="48">
        <v>9077.3582542250406</v>
      </c>
      <c r="E225" s="31">
        <v>0.51640666268330104</v>
      </c>
      <c r="F225" s="49">
        <v>1942</v>
      </c>
    </row>
    <row r="226" spans="1:6" ht="15.6">
      <c r="A226" s="25" t="s">
        <v>103</v>
      </c>
      <c r="B226" s="37" t="s">
        <v>118</v>
      </c>
      <c r="C226" s="37" t="s">
        <v>118</v>
      </c>
      <c r="D226" s="27"/>
      <c r="E226" s="27"/>
      <c r="F226" s="28" t="s">
        <v>118</v>
      </c>
    </row>
    <row r="227" spans="1:6" ht="15.6">
      <c r="A227" s="46" t="s">
        <v>296</v>
      </c>
      <c r="B227" s="30">
        <v>279.83568982473702</v>
      </c>
      <c r="C227" s="31">
        <v>0.82046835185832323</v>
      </c>
      <c r="D227" s="38">
        <v>14395.704510399999</v>
      </c>
      <c r="E227" s="31">
        <v>0.81896489209627132</v>
      </c>
      <c r="F227" s="39">
        <v>2587</v>
      </c>
    </row>
    <row r="228" spans="1:6" ht="15.6">
      <c r="A228" s="46" t="s">
        <v>297</v>
      </c>
      <c r="B228" s="47">
        <v>7.4308864335964397</v>
      </c>
      <c r="C228" s="31">
        <v>2.1787096380871632E-2</v>
      </c>
      <c r="D228" s="38">
        <v>265.67068419835101</v>
      </c>
      <c r="E228" s="31">
        <v>1.5113880884430544E-2</v>
      </c>
      <c r="F228" s="39">
        <v>78</v>
      </c>
    </row>
    <row r="229" spans="1:6" ht="15.6">
      <c r="A229" s="46" t="s">
        <v>298</v>
      </c>
      <c r="B229" s="47">
        <v>29.567505612794012</v>
      </c>
      <c r="C229" s="31">
        <v>8.6690881402170419E-2</v>
      </c>
      <c r="D229" s="38">
        <v>1759.8544470045099</v>
      </c>
      <c r="E229" s="31">
        <v>0.10011729584022595</v>
      </c>
      <c r="F229" s="39">
        <v>268</v>
      </c>
    </row>
    <row r="230" spans="1:6" ht="15.6">
      <c r="A230" s="46" t="s">
        <v>299</v>
      </c>
      <c r="B230" s="47">
        <v>17.770658985974599</v>
      </c>
      <c r="C230" s="31">
        <v>5.2102944048311346E-2</v>
      </c>
      <c r="D230" s="38">
        <v>878.452249511427</v>
      </c>
      <c r="E230" s="31">
        <v>4.997473734009443E-2</v>
      </c>
      <c r="F230" s="39">
        <v>174</v>
      </c>
    </row>
    <row r="231" spans="1:6" ht="15.6">
      <c r="A231" s="46" t="s">
        <v>300</v>
      </c>
      <c r="B231" s="47">
        <v>1.0260623222495999</v>
      </c>
      <c r="C231" s="31">
        <v>3.0083784629734342E-3</v>
      </c>
      <c r="D231" s="38">
        <v>91.9278711760562</v>
      </c>
      <c r="E231" s="31">
        <v>5.2297335669782312E-3</v>
      </c>
      <c r="F231" s="39">
        <v>11</v>
      </c>
    </row>
    <row r="232" spans="1:6" ht="15.6">
      <c r="A232" s="46" t="s">
        <v>301</v>
      </c>
      <c r="B232" s="47">
        <v>3.2031650196518</v>
      </c>
      <c r="C232" s="31">
        <v>9.3915666227204261E-3</v>
      </c>
      <c r="D232" s="48">
        <v>91.855840080545491</v>
      </c>
      <c r="E232" s="31">
        <v>5.2256357516667342E-3</v>
      </c>
      <c r="F232" s="49">
        <v>21</v>
      </c>
    </row>
    <row r="233" spans="1:6" ht="15.6">
      <c r="A233" s="46" t="s">
        <v>302</v>
      </c>
      <c r="B233" s="47">
        <v>2.2342633676654198</v>
      </c>
      <c r="C233" s="31">
        <v>6.5507812246321526E-3</v>
      </c>
      <c r="D233" s="38">
        <v>94.460691333717705</v>
      </c>
      <c r="E233" s="31">
        <v>5.3738245203330997E-3</v>
      </c>
      <c r="F233" s="39">
        <v>28</v>
      </c>
    </row>
    <row r="234" spans="1:6" ht="15.6">
      <c r="A234" s="25" t="s">
        <v>104</v>
      </c>
      <c r="B234" s="37" t="s">
        <v>118</v>
      </c>
      <c r="C234" s="27"/>
      <c r="D234" s="27"/>
      <c r="E234" s="27"/>
      <c r="F234" s="28" t="s">
        <v>118</v>
      </c>
    </row>
    <row r="235" spans="1:6" ht="15.6">
      <c r="A235" s="46" t="s">
        <v>303</v>
      </c>
      <c r="B235" s="47">
        <v>61.033963391068504</v>
      </c>
      <c r="C235" s="31">
        <v>0.17894942343563977</v>
      </c>
      <c r="D235" s="48">
        <v>3614.9088104081302</v>
      </c>
      <c r="E235" s="31">
        <v>0.2056504703687819</v>
      </c>
      <c r="F235" s="49">
        <v>736</v>
      </c>
    </row>
    <row r="236" spans="1:6" ht="15.6">
      <c r="A236" s="46" t="s">
        <v>304</v>
      </c>
      <c r="B236" s="47">
        <v>155.015431318358</v>
      </c>
      <c r="C236" s="31">
        <v>0.45449976565189837</v>
      </c>
      <c r="D236" s="48">
        <v>8461.8766018707884</v>
      </c>
      <c r="E236" s="31">
        <v>0.48139219953956369</v>
      </c>
      <c r="F236" s="49">
        <v>1220</v>
      </c>
    </row>
    <row r="237" spans="1:6" ht="15.6">
      <c r="A237" s="46" t="s">
        <v>305</v>
      </c>
      <c r="B237" s="47">
        <v>79.520739805150185</v>
      </c>
      <c r="C237" s="31">
        <v>0.23315199847220722</v>
      </c>
      <c r="D237" s="48">
        <v>3953.3677688949497</v>
      </c>
      <c r="E237" s="31">
        <v>0.22490524211100021</v>
      </c>
      <c r="F237" s="49">
        <v>927</v>
      </c>
    </row>
    <row r="238" spans="1:6" ht="15.6">
      <c r="A238" s="46" t="s">
        <v>306</v>
      </c>
      <c r="B238" s="47">
        <v>45.498097052092405</v>
      </c>
      <c r="C238" s="31">
        <v>0.13339881244025795</v>
      </c>
      <c r="D238" s="48">
        <v>1547.77311253075</v>
      </c>
      <c r="E238" s="31">
        <v>8.8052087980655211E-2</v>
      </c>
      <c r="F238" s="49">
        <v>284</v>
      </c>
    </row>
    <row r="239" spans="1:6" ht="15.6">
      <c r="A239" s="25" t="s">
        <v>307</v>
      </c>
      <c r="B239" s="37" t="s">
        <v>118</v>
      </c>
      <c r="C239" s="27"/>
      <c r="D239" s="27"/>
      <c r="E239" s="27"/>
      <c r="F239" s="28" t="s">
        <v>118</v>
      </c>
    </row>
    <row r="240" spans="1:6" ht="15.6">
      <c r="A240" s="67" t="s">
        <v>308</v>
      </c>
      <c r="B240" s="68">
        <v>227.52868671969199</v>
      </c>
      <c r="C240" s="69">
        <v>0.66710606752953294</v>
      </c>
      <c r="D240" s="70">
        <v>12241.3270559254</v>
      </c>
      <c r="E240" s="69">
        <v>0.69640336700635375</v>
      </c>
      <c r="F240" s="71">
        <v>2034</v>
      </c>
    </row>
    <row r="241" spans="1:6" ht="15.6">
      <c r="A241" s="60" t="s">
        <v>309</v>
      </c>
      <c r="B241" s="47">
        <v>47.731778669622898</v>
      </c>
      <c r="C241" s="31">
        <v>0.13994788799405627</v>
      </c>
      <c r="D241" s="48">
        <v>2369.6222330783598</v>
      </c>
      <c r="E241" s="31">
        <v>0.13480669980548399</v>
      </c>
      <c r="F241" s="49">
        <v>432</v>
      </c>
    </row>
    <row r="242" spans="1:6" ht="15.6">
      <c r="A242" s="60" t="s">
        <v>310</v>
      </c>
      <c r="B242" s="47">
        <v>120.699534640293</v>
      </c>
      <c r="C242" s="31">
        <v>0.3538867694767992</v>
      </c>
      <c r="D242" s="48">
        <v>6273.7549589672599</v>
      </c>
      <c r="E242" s="31">
        <v>0.3569109833629327</v>
      </c>
      <c r="F242" s="49">
        <v>933</v>
      </c>
    </row>
    <row r="243" spans="1:6" ht="15.6">
      <c r="A243" s="60" t="s">
        <v>311</v>
      </c>
      <c r="B243" s="47">
        <v>143.25603634881401</v>
      </c>
      <c r="C243" s="31">
        <v>0.42002163523345332</v>
      </c>
      <c r="D243" s="48">
        <v>7748.7119117011798</v>
      </c>
      <c r="E243" s="31">
        <v>0.44082059409228047</v>
      </c>
      <c r="F243" s="49">
        <v>1356</v>
      </c>
    </row>
    <row r="244" spans="1:6" ht="15.6">
      <c r="A244" s="52" t="s">
        <v>312</v>
      </c>
      <c r="B244" s="57">
        <v>113.53954484697699</v>
      </c>
      <c r="C244" s="53">
        <v>0.33289393247047</v>
      </c>
      <c r="D244" s="38">
        <v>5336.599237779239</v>
      </c>
      <c r="E244" s="53">
        <v>0.30359663299364847</v>
      </c>
      <c r="F244" s="58">
        <v>1133</v>
      </c>
    </row>
    <row r="245" spans="1:6" ht="15.6">
      <c r="A245" s="25" t="s">
        <v>106</v>
      </c>
      <c r="B245" s="37" t="s">
        <v>118</v>
      </c>
      <c r="C245" s="27"/>
      <c r="D245" s="27"/>
      <c r="E245" s="27"/>
      <c r="F245" s="28" t="s">
        <v>118</v>
      </c>
    </row>
    <row r="246" spans="1:6" ht="15.6">
      <c r="A246" s="46" t="s">
        <v>217</v>
      </c>
      <c r="B246" s="47">
        <v>291.07761406094698</v>
      </c>
      <c r="C246" s="31">
        <v>0.85342927637647947</v>
      </c>
      <c r="D246" s="48">
        <v>15013.5589278878</v>
      </c>
      <c r="E246" s="31">
        <v>0.85411434073795101</v>
      </c>
      <c r="F246" s="49">
        <v>2638</v>
      </c>
    </row>
    <row r="247" spans="1:6" ht="15.6">
      <c r="A247" s="46" t="s">
        <v>218</v>
      </c>
      <c r="B247" s="47">
        <v>47.966797399631403</v>
      </c>
      <c r="C247" s="31">
        <v>0.14063695460377529</v>
      </c>
      <c r="D247" s="48">
        <v>2476.0631674277001</v>
      </c>
      <c r="E247" s="31">
        <v>0.14086207474396359</v>
      </c>
      <c r="F247" s="49">
        <v>505</v>
      </c>
    </row>
    <row r="248" spans="1:6" ht="15.6">
      <c r="A248" s="61" t="s">
        <v>290</v>
      </c>
      <c r="B248" s="62">
        <v>2.0238201060905201</v>
      </c>
      <c r="C248" s="63">
        <v>5.9337690197479673E-3</v>
      </c>
      <c r="D248" s="64">
        <v>88.304198389144005</v>
      </c>
      <c r="E248" s="63">
        <v>5.0235845180878636E-3</v>
      </c>
      <c r="F248" s="65">
        <v>24</v>
      </c>
    </row>
  </sheetData>
  <conditionalFormatting sqref="F6:F174 F191:F210">
    <cfRule type="cellIs" dxfId="22" priority="13" operator="between">
      <formula>30</formula>
      <formula>99</formula>
    </cfRule>
    <cfRule type="cellIs" dxfId="21" priority="14" operator="between">
      <formula>0</formula>
      <formula>29</formula>
    </cfRule>
  </conditionalFormatting>
  <conditionalFormatting sqref="F175:F177 F180:F181 F183:F185 F187:F190">
    <cfRule type="cellIs" dxfId="20" priority="11" operator="between">
      <formula>31</formula>
      <formula>99</formula>
    </cfRule>
    <cfRule type="cellIs" dxfId="19" priority="12" operator="between">
      <formula>0</formula>
      <formula>30</formula>
    </cfRule>
  </conditionalFormatting>
  <conditionalFormatting sqref="F178:F179">
    <cfRule type="cellIs" dxfId="18" priority="9" operator="between">
      <formula>30</formula>
      <formula>99</formula>
    </cfRule>
    <cfRule type="cellIs" dxfId="17" priority="10" operator="between">
      <formula>0</formula>
      <formula>29</formula>
    </cfRule>
  </conditionalFormatting>
  <conditionalFormatting sqref="F182">
    <cfRule type="cellIs" dxfId="16" priority="7" operator="between">
      <formula>30</formula>
      <formula>99</formula>
    </cfRule>
    <cfRule type="cellIs" dxfId="15" priority="8" operator="between">
      <formula>0</formula>
      <formula>29</formula>
    </cfRule>
  </conditionalFormatting>
  <conditionalFormatting sqref="F186">
    <cfRule type="cellIs" dxfId="14" priority="5" operator="between">
      <formula>30</formula>
      <formula>99</formula>
    </cfRule>
    <cfRule type="cellIs" dxfId="13" priority="6" operator="between">
      <formula>0</formula>
      <formula>29</formula>
    </cfRule>
  </conditionalFormatting>
  <conditionalFormatting sqref="F211:F213">
    <cfRule type="cellIs" dxfId="12" priority="3" operator="between">
      <formula>31</formula>
      <formula>99</formula>
    </cfRule>
    <cfRule type="cellIs" dxfId="11" priority="4" operator="between">
      <formula>0</formula>
      <formula>30</formula>
    </cfRule>
  </conditionalFormatting>
  <conditionalFormatting sqref="F214:F248">
    <cfRule type="cellIs" dxfId="10" priority="1" operator="between">
      <formula>30</formula>
      <formula>99</formula>
    </cfRule>
    <cfRule type="cellIs" dxfId="9"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B2CF-1036-40C6-844E-8896AD5FCA44}">
  <dimension ref="A3:B30"/>
  <sheetViews>
    <sheetView workbookViewId="0">
      <selection activeCell="B4" sqref="B4"/>
    </sheetView>
  </sheetViews>
  <sheetFormatPr defaultRowHeight="14.45"/>
  <sheetData>
    <row r="3" spans="1:2">
      <c r="A3" t="s">
        <v>317</v>
      </c>
      <c r="B3" t="s">
        <v>318</v>
      </c>
    </row>
    <row r="4" spans="1:2">
      <c r="A4" t="s">
        <v>319</v>
      </c>
      <c r="B4" t="s">
        <v>77</v>
      </c>
    </row>
    <row r="5" spans="1:2">
      <c r="A5" t="s">
        <v>320</v>
      </c>
      <c r="B5" t="s">
        <v>321</v>
      </c>
    </row>
    <row r="6" spans="1:2">
      <c r="A6" t="s">
        <v>322</v>
      </c>
    </row>
    <row r="7" spans="1:2">
      <c r="A7" t="s">
        <v>323</v>
      </c>
    </row>
    <row r="8" spans="1:2">
      <c r="A8" t="s">
        <v>324</v>
      </c>
    </row>
    <row r="9" spans="1:2">
      <c r="A9" t="s">
        <v>325</v>
      </c>
    </row>
    <row r="10" spans="1:2">
      <c r="A10" t="s">
        <v>326</v>
      </c>
    </row>
    <row r="11" spans="1:2">
      <c r="A11" t="s">
        <v>327</v>
      </c>
    </row>
    <row r="12" spans="1:2">
      <c r="A12" t="s">
        <v>328</v>
      </c>
    </row>
    <row r="13" spans="1:2">
      <c r="A13" t="s">
        <v>329</v>
      </c>
    </row>
    <row r="14" spans="1:2">
      <c r="A14" t="s">
        <v>330</v>
      </c>
    </row>
    <row r="15" spans="1:2">
      <c r="A15" t="s">
        <v>331</v>
      </c>
    </row>
    <row r="16" spans="1:2">
      <c r="A16" t="s">
        <v>332</v>
      </c>
    </row>
    <row r="17" spans="1:1">
      <c r="A17" t="s">
        <v>333</v>
      </c>
    </row>
    <row r="18" spans="1:1">
      <c r="A18" t="s">
        <v>334</v>
      </c>
    </row>
    <row r="19" spans="1:1">
      <c r="A19" t="s">
        <v>335</v>
      </c>
    </row>
    <row r="20" spans="1:1">
      <c r="A20" t="s">
        <v>336</v>
      </c>
    </row>
    <row r="21" spans="1:1">
      <c r="A21" t="s">
        <v>337</v>
      </c>
    </row>
    <row r="22" spans="1:1">
      <c r="A22" t="s">
        <v>338</v>
      </c>
    </row>
    <row r="23" spans="1:1">
      <c r="A23" t="s">
        <v>339</v>
      </c>
    </row>
    <row r="24" spans="1:1">
      <c r="A24" t="s">
        <v>340</v>
      </c>
    </row>
    <row r="25" spans="1:1">
      <c r="A25" t="s">
        <v>341</v>
      </c>
    </row>
    <row r="26" spans="1:1">
      <c r="A26" t="s">
        <v>342</v>
      </c>
    </row>
    <row r="27" spans="1:1">
      <c r="A27" t="s">
        <v>343</v>
      </c>
    </row>
    <row r="28" spans="1:1">
      <c r="A28" t="s">
        <v>344</v>
      </c>
    </row>
    <row r="29" spans="1:1">
      <c r="A29" t="s">
        <v>345</v>
      </c>
    </row>
    <row r="30" spans="1:1">
      <c r="A30" t="s">
        <v>346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9dd597-3a13-49a0-8cb5-48429b297a9e" xsi:nil="true"/>
    <lcf76f155ced4ddcb4097134ff3c332f xmlns="db334bfd-2525-4bc5-9632-be28c6b25a08">
      <Terms xmlns="http://schemas.microsoft.com/office/infopath/2007/PartnerControls"/>
    </lcf76f155ced4ddcb4097134ff3c332f>
    <VB_DMS_Sent xmlns="db334bfd-2525-4bc5-9632-be28c6b25a08" xsi:nil="true"/>
    <VB_DMS_From xmlns="db334bfd-2525-4bc5-9632-be28c6b25a08" xsi:nil="true"/>
    <k2bec7a4dd044598be827864e28f3b6b xmlns="db334bfd-2525-4bc5-9632-be28c6b25a08">
      <Terms xmlns="http://schemas.microsoft.com/office/infopath/2007/PartnerControls"/>
    </k2bec7a4dd044598be827864e28f3b6b>
    <VB_DMS_Received xmlns="db334bfd-2525-4bc5-9632-be28c6b25a08" xsi:nil="true"/>
    <VB_DMS_KeyDocument xmlns="db334bfd-2525-4bc5-9632-be28c6b25a08">false</VB_DMS_KeyDocument>
    <lc877df38adc420d8d41ede6b2d4a626 xmlns="fa2293c0-36c5-4b66-9e44-33018cec65dd" xsi:nil="true"/>
    <VB_DMS_Tag xmlns="db334bfd-2525-4bc5-9632-be28c6b25a08">Research &amp; Insights</VB_DMS_Tag>
    <VB_DMS_EmailSubject xmlns="db334bfd-2525-4bc5-9632-be28c6b25a08" xsi:nil="true"/>
    <VB_DMS_To xmlns="db334bfd-2525-4bc5-9632-be28c6b25a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F4ED4-E1DD-4662-BDB5-07D73B611BD6}"/>
</file>

<file path=customXml/itemProps2.xml><?xml version="1.0" encoding="utf-8"?>
<ds:datastoreItem xmlns:ds="http://schemas.openxmlformats.org/officeDocument/2006/customXml" ds:itemID="{F6636B00-9ACD-4FE2-88E1-AA86F61990D5}"/>
</file>

<file path=customXml/itemProps3.xml><?xml version="1.0" encoding="utf-8"?>
<ds:datastoreItem xmlns:ds="http://schemas.openxmlformats.org/officeDocument/2006/customXml" ds:itemID="{140B1929-7755-418D-A8BB-E5E582321E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Alfie Winter</cp:lastModifiedBy>
  <cp:revision/>
  <dcterms:created xsi:type="dcterms:W3CDTF">2023-08-24T15:06:22Z</dcterms:created>
  <dcterms:modified xsi:type="dcterms:W3CDTF">2025-04-29T13:54:00Z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MediaServiceImageTags">
    <vt:lpwstr/>
  </property>
  <property fmtid="{D5CDD505-2E9C-101B-9397-08002B2CF9AE}" pid="4" name="VB_DMS_Department">
    <vt:lpwstr/>
  </property>
</Properties>
</file>