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W:\TREASURY\Transparency Report\"/>
    </mc:Choice>
  </mc:AlternateContent>
  <xr:revisionPtr revIDLastSave="0" documentId="8_{A8F9DADE-D610-45DC-AD49-EC92B3B6C129}" xr6:coauthVersionLast="36" xr6:coauthVersionMax="36" xr10:uidLastSave="{00000000-0000-0000-0000-000000000000}"/>
  <bookViews>
    <workbookView xWindow="0" yWindow="0" windowWidth="19200" windowHeight="6930" xr2:uid="{B6E7967F-33A2-4D35-B065-4FB2E7C4B28C}"/>
  </bookViews>
  <sheets>
    <sheet name="OCTOBER 202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J20" i="1"/>
  <c r="C20" i="1"/>
  <c r="I19" i="1"/>
  <c r="H19" i="1"/>
  <c r="G19" i="1"/>
  <c r="F19" i="1"/>
  <c r="E19" i="1"/>
  <c r="J19" i="1"/>
  <c r="C19" i="1"/>
  <c r="I18" i="1"/>
  <c r="H18" i="1"/>
  <c r="G18" i="1"/>
  <c r="F18" i="1"/>
  <c r="E18" i="1"/>
  <c r="D18" i="1"/>
  <c r="J18" i="1" s="1"/>
  <c r="C18" i="1"/>
  <c r="I17" i="1"/>
  <c r="H17" i="1"/>
  <c r="G17" i="1"/>
  <c r="F17" i="1"/>
  <c r="E17" i="1"/>
  <c r="J17" i="1"/>
  <c r="C17" i="1"/>
  <c r="I16" i="1"/>
  <c r="H16" i="1"/>
  <c r="G16" i="1"/>
  <c r="F16" i="1"/>
  <c r="E16" i="1"/>
  <c r="J16" i="1"/>
  <c r="C16" i="1"/>
  <c r="I15" i="1"/>
  <c r="H15" i="1"/>
  <c r="G15" i="1"/>
  <c r="F15" i="1"/>
  <c r="E15" i="1"/>
  <c r="D15" i="1"/>
  <c r="J15" i="1" s="1"/>
  <c r="C15" i="1"/>
  <c r="I14" i="1"/>
  <c r="H14" i="1"/>
  <c r="G14" i="1"/>
  <c r="F14" i="1"/>
  <c r="E14" i="1"/>
  <c r="J14" i="1"/>
  <c r="C14" i="1"/>
  <c r="I13" i="1"/>
  <c r="H13" i="1"/>
  <c r="G13" i="1"/>
  <c r="F13" i="1"/>
  <c r="E13" i="1"/>
  <c r="D13" i="1"/>
  <c r="J13" i="1" s="1"/>
  <c r="C13" i="1"/>
  <c r="I12" i="1"/>
  <c r="H12" i="1"/>
  <c r="G12" i="1"/>
  <c r="F12" i="1"/>
  <c r="E12" i="1"/>
  <c r="D12" i="1"/>
  <c r="J12" i="1" s="1"/>
  <c r="C12" i="1"/>
  <c r="I11" i="1"/>
  <c r="H11" i="1"/>
  <c r="G11" i="1"/>
  <c r="F11" i="1"/>
  <c r="E11" i="1"/>
  <c r="J11" i="1"/>
  <c r="C11" i="1"/>
  <c r="I10" i="1"/>
  <c r="H10" i="1"/>
  <c r="G10" i="1"/>
  <c r="F10" i="1"/>
  <c r="E10" i="1"/>
  <c r="D10" i="1"/>
  <c r="J10" i="1" s="1"/>
  <c r="C10" i="1"/>
  <c r="I9" i="1"/>
  <c r="H9" i="1"/>
  <c r="G9" i="1"/>
  <c r="F9" i="1"/>
  <c r="E9" i="1"/>
  <c r="D9" i="1"/>
  <c r="J9" i="1" s="1"/>
  <c r="C9" i="1"/>
  <c r="I8" i="1"/>
  <c r="H8" i="1"/>
  <c r="G8" i="1"/>
  <c r="F8" i="1"/>
  <c r="E8" i="1"/>
  <c r="D8" i="1"/>
  <c r="J8" i="1" s="1"/>
  <c r="C8" i="1"/>
  <c r="I7" i="1"/>
  <c r="H7" i="1"/>
  <c r="G7" i="1"/>
  <c r="F7" i="1"/>
  <c r="E7" i="1"/>
  <c r="D7" i="1"/>
  <c r="J7" i="1" s="1"/>
  <c r="C7" i="1"/>
  <c r="I6" i="1"/>
  <c r="H6" i="1"/>
  <c r="G6" i="1"/>
  <c r="F6" i="1"/>
  <c r="E6" i="1"/>
  <c r="D6" i="1"/>
  <c r="J6" i="1" s="1"/>
  <c r="C6" i="1"/>
  <c r="I5" i="1"/>
  <c r="H5" i="1"/>
  <c r="G5" i="1"/>
  <c r="F5" i="1"/>
  <c r="E5" i="1"/>
  <c r="D5" i="1"/>
  <c r="J5" i="1" s="1"/>
  <c r="C5" i="1"/>
  <c r="I4" i="1"/>
  <c r="H4" i="1"/>
  <c r="G4" i="1"/>
  <c r="F4" i="1"/>
  <c r="E4" i="1"/>
  <c r="D4" i="1"/>
  <c r="J4" i="1" s="1"/>
  <c r="C4" i="1"/>
  <c r="I3" i="1"/>
  <c r="H3" i="1"/>
  <c r="G3" i="1"/>
  <c r="F3" i="1"/>
  <c r="E3" i="1"/>
  <c r="D3" i="1"/>
  <c r="J3" i="1" s="1"/>
  <c r="C3" i="1"/>
  <c r="I2" i="1"/>
  <c r="H2" i="1"/>
  <c r="G2" i="1"/>
  <c r="F2" i="1"/>
  <c r="E2" i="1"/>
  <c r="J2" i="1"/>
  <c r="C2" i="1"/>
</calcChain>
</file>

<file path=xl/sharedStrings.xml><?xml version="1.0" encoding="utf-8"?>
<sst xmlns="http://schemas.openxmlformats.org/spreadsheetml/2006/main" count="55" uniqueCount="16">
  <si>
    <t>Department</t>
  </si>
  <si>
    <t>Entity</t>
  </si>
  <si>
    <t>Document date</t>
  </si>
  <si>
    <t>Expense Type</t>
  </si>
  <si>
    <t>Expense Area (CC</t>
  </si>
  <si>
    <t>Supplier</t>
  </si>
  <si>
    <t>Amount GBP</t>
  </si>
  <si>
    <t>Document code</t>
  </si>
  <si>
    <t>Document number</t>
  </si>
  <si>
    <t>Narrative</t>
  </si>
  <si>
    <t>Department for Digital, Culture, Media and Sport</t>
  </si>
  <si>
    <t>Visitbritain</t>
  </si>
  <si>
    <t>WAREHOUSE/STORAGE FEES</t>
  </si>
  <si>
    <t>EVALUATION - GENERAL</t>
  </si>
  <si>
    <t>MEDIA BRIEFS</t>
  </si>
  <si>
    <t>GRANT CLAIM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</si>
</sst>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4" xfId="0" applyFill="1" applyBorder="1"/>
    <xf numFmtId="0" fontId="0" fillId="0" borderId="5" xfId="0" applyFill="1" applyBorder="1" applyAlignment="1">
      <alignment horizontal="center"/>
    </xf>
    <xf numFmtId="14" fontId="0" fillId="0" borderId="5" xfId="0" applyNumberFormat="1" applyFill="1" applyBorder="1"/>
    <xf numFmtId="0" fontId="0" fillId="0" borderId="5" xfId="0" applyFill="1" applyBorder="1"/>
    <xf numFmtId="4" fontId="0" fillId="0" borderId="5" xfId="0" applyNumberFormat="1" applyFill="1" applyBorder="1"/>
    <xf numFmtId="0" fontId="0" fillId="0" borderId="6" xfId="0" applyBorder="1"/>
    <xf numFmtId="0" fontId="0" fillId="0" borderId="6" xfId="0" applyFill="1" applyBorder="1"/>
    <xf numFmtId="0" fontId="0" fillId="0" borderId="0" xfId="0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pend%20over%2025k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wnload"/>
      <sheetName val="Craig Data"/>
      <sheetName val="Craig Data Plus"/>
      <sheetName val="Table"/>
      <sheetName val="Report"/>
      <sheetName val="Sample Data Format"/>
      <sheetName val="Tableold"/>
    </sheetNames>
    <sheetDataSet>
      <sheetData sheetId="0"/>
      <sheetData sheetId="1"/>
      <sheetData sheetId="2"/>
      <sheetData sheetId="3">
        <row r="4">
          <cell r="A4">
            <v>45189</v>
          </cell>
          <cell r="B4" t="str">
            <v>LOPIGB</v>
          </cell>
          <cell r="C4" t="str">
            <v>126550</v>
          </cell>
          <cell r="D4" t="str">
            <v>TOUR PARTNER GROUP U</v>
          </cell>
          <cell r="F4">
            <v>35000</v>
          </cell>
          <cell r="I4" t="str">
            <v>B2B</v>
          </cell>
        </row>
        <row r="5">
          <cell r="A5">
            <v>45190</v>
          </cell>
          <cell r="B5" t="str">
            <v>LOPIGB</v>
          </cell>
          <cell r="C5" t="str">
            <v>126562</v>
          </cell>
          <cell r="D5" t="str">
            <v>TAG EUROPE LTD</v>
          </cell>
          <cell r="F5">
            <v>50193.770000000004</v>
          </cell>
          <cell r="H5" t="str">
            <v>AGENCY FEE-TACT.ADV</v>
          </cell>
          <cell r="I5" t="str">
            <v>Camp and GM Marketin</v>
          </cell>
        </row>
        <row r="6">
          <cell r="A6">
            <v>45198</v>
          </cell>
          <cell r="B6" t="str">
            <v>LOPIGB</v>
          </cell>
          <cell r="C6" t="str">
            <v>126576</v>
          </cell>
          <cell r="D6" t="str">
            <v>FOREIGN COMMONWEALTH</v>
          </cell>
          <cell r="F6">
            <v>175436.05</v>
          </cell>
          <cell r="H6" t="str">
            <v>FCO RENT PREPAID 4YR</v>
          </cell>
          <cell r="I6" t="str">
            <v>Financial Accounts</v>
          </cell>
        </row>
        <row r="7">
          <cell r="A7">
            <v>45197</v>
          </cell>
          <cell r="B7" t="str">
            <v>LOPIGB</v>
          </cell>
          <cell r="C7" t="str">
            <v>126580</v>
          </cell>
          <cell r="D7" t="str">
            <v>KUBI KALLOO LTD</v>
          </cell>
          <cell r="F7">
            <v>24696.52</v>
          </cell>
          <cell r="H7" t="str">
            <v>EVALUATION - GENERAL</v>
          </cell>
          <cell r="I7" t="str">
            <v>Evaluation</v>
          </cell>
        </row>
        <row r="9">
          <cell r="A9">
            <v>45202</v>
          </cell>
          <cell r="B9" t="str">
            <v>LOPIGB</v>
          </cell>
          <cell r="C9" t="str">
            <v>126601</v>
          </cell>
          <cell r="D9" t="str">
            <v>BRAMBLE HUB LIMITED</v>
          </cell>
          <cell r="F9">
            <v>149100</v>
          </cell>
          <cell r="H9" t="str">
            <v>SOFTWARE DEVELOPMENT</v>
          </cell>
          <cell r="I9" t="str">
            <v>Data &amp; Analytics</v>
          </cell>
        </row>
        <row r="10">
          <cell r="A10">
            <v>45203</v>
          </cell>
          <cell r="B10" t="str">
            <v>LOPIGB</v>
          </cell>
          <cell r="C10" t="str">
            <v>126624</v>
          </cell>
          <cell r="D10" t="str">
            <v>BYTES SOFTWARE SERVI</v>
          </cell>
          <cell r="F10">
            <v>22582.32</v>
          </cell>
          <cell r="H10" t="str">
            <v>SOFTWARE PURCHASES</v>
          </cell>
          <cell r="I10" t="str">
            <v>Technology</v>
          </cell>
        </row>
        <row r="11">
          <cell r="A11">
            <v>45208</v>
          </cell>
          <cell r="B11" t="str">
            <v>LOPIGB</v>
          </cell>
          <cell r="C11" t="str">
            <v>126646</v>
          </cell>
          <cell r="D11" t="str">
            <v>EQUINOX DESIGN LTD</v>
          </cell>
          <cell r="F11">
            <v>30012.68</v>
          </cell>
          <cell r="H11" t="str">
            <v>STAND RENTAL-TRADE F</v>
          </cell>
          <cell r="I11" t="str">
            <v>Events Central</v>
          </cell>
        </row>
        <row r="12">
          <cell r="A12">
            <v>45208</v>
          </cell>
          <cell r="B12" t="str">
            <v>LOPIGB</v>
          </cell>
          <cell r="C12" t="str">
            <v>126648</v>
          </cell>
          <cell r="D12" t="str">
            <v>EQUINOX DESIGN LTD</v>
          </cell>
          <cell r="F12">
            <v>42875.25</v>
          </cell>
          <cell r="H12" t="str">
            <v>STAND RENTAL-TRADE F</v>
          </cell>
          <cell r="I12" t="str">
            <v>Events Central</v>
          </cell>
        </row>
        <row r="13">
          <cell r="A13">
            <v>45199</v>
          </cell>
          <cell r="B13" t="str">
            <v>LOPIGB</v>
          </cell>
          <cell r="C13" t="str">
            <v>126651</v>
          </cell>
          <cell r="D13" t="str">
            <v>GRANBY MARKETING SER</v>
          </cell>
          <cell r="F13">
            <v>34952.29</v>
          </cell>
          <cell r="H13" t="str">
            <v>E COMM POST PACKING</v>
          </cell>
          <cell r="I13" t="str">
            <v>R O W TFL SHOP</v>
          </cell>
        </row>
        <row r="14">
          <cell r="A14">
            <v>45216</v>
          </cell>
          <cell r="B14" t="str">
            <v>LOPIGB</v>
          </cell>
          <cell r="C14" t="str">
            <v>126678</v>
          </cell>
          <cell r="D14" t="str">
            <v>STRATEGIC RESEARCH &amp;</v>
          </cell>
          <cell r="F14">
            <v>23980</v>
          </cell>
          <cell r="I14" t="str">
            <v>Evaluation</v>
          </cell>
        </row>
        <row r="15">
          <cell r="A15">
            <v>45218</v>
          </cell>
          <cell r="B15" t="str">
            <v>LOPIGB</v>
          </cell>
          <cell r="C15" t="str">
            <v>126688</v>
          </cell>
          <cell r="D15" t="str">
            <v>TAG EUROPE LTD</v>
          </cell>
          <cell r="F15">
            <v>51982.53</v>
          </cell>
          <cell r="H15" t="str">
            <v>FILM, AUDIO VISUAL</v>
          </cell>
          <cell r="I15" t="str">
            <v>Camp and GM Marketin</v>
          </cell>
        </row>
        <row r="16">
          <cell r="A16">
            <v>45218</v>
          </cell>
          <cell r="B16" t="str">
            <v>LOPIGB</v>
          </cell>
          <cell r="C16" t="str">
            <v>126690</v>
          </cell>
          <cell r="D16" t="str">
            <v>TAG EUROPE LTD</v>
          </cell>
          <cell r="F16">
            <v>50193.770000000004</v>
          </cell>
          <cell r="H16" t="str">
            <v>AGENCY FEE-TACT.ADV</v>
          </cell>
          <cell r="I16" t="str">
            <v>Camp and GM Marketin</v>
          </cell>
        </row>
        <row r="17">
          <cell r="A17">
            <v>45170</v>
          </cell>
          <cell r="B17" t="str">
            <v>LOPIGB</v>
          </cell>
          <cell r="C17" t="str">
            <v>126696</v>
          </cell>
          <cell r="D17" t="str">
            <v>GRANBY MARKETING SER</v>
          </cell>
          <cell r="F17">
            <v>120135.05</v>
          </cell>
          <cell r="I17" t="str">
            <v>Retail Central Onlin</v>
          </cell>
        </row>
        <row r="18">
          <cell r="A18">
            <v>45225</v>
          </cell>
          <cell r="B18" t="str">
            <v>LOPIGB</v>
          </cell>
          <cell r="C18" t="str">
            <v>126711</v>
          </cell>
          <cell r="D18" t="str">
            <v>BRITISH AIRWAYS PLC</v>
          </cell>
          <cell r="F18">
            <v>425000</v>
          </cell>
          <cell r="H18" t="str">
            <v>GENERAL-IMAGE ADVTG</v>
          </cell>
          <cell r="I18" t="str">
            <v>Camp and GM Marketin</v>
          </cell>
        </row>
        <row r="20">
          <cell r="A20">
            <v>45223</v>
          </cell>
          <cell r="B20" t="str">
            <v>LOPIOS</v>
          </cell>
          <cell r="C20" t="str">
            <v>16770</v>
          </cell>
          <cell r="D20" t="str">
            <v>OMD (GERMANY) EUR</v>
          </cell>
          <cell r="F20">
            <v>135258.29999999999</v>
          </cell>
          <cell r="I20" t="str">
            <v>Berlin</v>
          </cell>
        </row>
        <row r="21">
          <cell r="A21">
            <v>45223</v>
          </cell>
          <cell r="B21" t="str">
            <v>LOPIOS</v>
          </cell>
          <cell r="C21" t="str">
            <v>16773</v>
          </cell>
          <cell r="D21" t="str">
            <v>OMD (GERMANY) EUR</v>
          </cell>
          <cell r="F21">
            <v>65164.66</v>
          </cell>
          <cell r="I21" t="str">
            <v>Berlin</v>
          </cell>
        </row>
        <row r="22">
          <cell r="A22">
            <v>45223</v>
          </cell>
          <cell r="B22" t="str">
            <v>LOPIOS</v>
          </cell>
          <cell r="C22" t="str">
            <v>16775</v>
          </cell>
          <cell r="D22" t="str">
            <v>OMD (GERMANY) EUR</v>
          </cell>
          <cell r="F22">
            <v>360950.55</v>
          </cell>
          <cell r="H22" t="str">
            <v>MEDIA BRIEFS</v>
          </cell>
          <cell r="I22" t="str">
            <v>Berlin</v>
          </cell>
        </row>
        <row r="23">
          <cell r="A23">
            <v>45223</v>
          </cell>
          <cell r="B23" t="str">
            <v>LOPIOS</v>
          </cell>
          <cell r="C23" t="str">
            <v>16777</v>
          </cell>
          <cell r="D23" t="str">
            <v>OMD (GERMANY) EUR</v>
          </cell>
          <cell r="F23">
            <v>137059.43</v>
          </cell>
          <cell r="I23" t="str">
            <v>Berlin</v>
          </cell>
        </row>
        <row r="24">
          <cell r="A24">
            <v>45223</v>
          </cell>
          <cell r="B24" t="str">
            <v>LOPIOS</v>
          </cell>
          <cell r="C24" t="str">
            <v>16779</v>
          </cell>
          <cell r="D24" t="str">
            <v>OMD (GERMANY) EUR</v>
          </cell>
          <cell r="F24">
            <v>81068.86</v>
          </cell>
          <cell r="I24" t="str">
            <v>Berlin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47AA-9D02-466F-8534-18CFAF28E1E1}">
  <sheetPr>
    <tabColor rgb="FFFF0000"/>
  </sheetPr>
  <dimension ref="A1:AT20"/>
  <sheetViews>
    <sheetView tabSelected="1" workbookViewId="0">
      <selection activeCell="D2" sqref="D2"/>
    </sheetView>
  </sheetViews>
  <sheetFormatPr defaultRowHeight="14.5" x14ac:dyDescent="0.35"/>
  <cols>
    <col min="1" max="1" width="45" bestFit="1" customWidth="1"/>
    <col min="2" max="2" width="10.81640625" bestFit="1" customWidth="1"/>
    <col min="3" max="3" width="14.7265625" bestFit="1" customWidth="1"/>
    <col min="4" max="4" width="32" bestFit="1" customWidth="1"/>
    <col min="5" max="5" width="27.7265625" bestFit="1" customWidth="1"/>
    <col min="6" max="6" width="26" bestFit="1" customWidth="1"/>
    <col min="7" max="7" width="12.26953125" bestFit="1" customWidth="1"/>
    <col min="8" max="8" width="15" bestFit="1" customWidth="1"/>
    <col min="9" max="9" width="17.81640625" bestFit="1" customWidth="1"/>
    <col min="10" max="10" width="24.81640625" bestFit="1" customWidth="1"/>
  </cols>
  <sheetData>
    <row r="1" spans="1:10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</row>
    <row r="2" spans="1:10" x14ac:dyDescent="0.35">
      <c r="A2" s="4" t="s">
        <v>10</v>
      </c>
      <c r="B2" s="5" t="s">
        <v>11</v>
      </c>
      <c r="C2" s="6">
        <f>[1]Table!A4</f>
        <v>45189</v>
      </c>
      <c r="D2" s="7" t="s">
        <v>15</v>
      </c>
      <c r="E2" s="7" t="str">
        <f>[1]Table!I4</f>
        <v>B2B</v>
      </c>
      <c r="F2" s="7" t="str">
        <f>[1]Table!D4</f>
        <v>TOUR PARTNER GROUP U</v>
      </c>
      <c r="G2" s="8">
        <f>[1]Table!F4</f>
        <v>35000</v>
      </c>
      <c r="H2" s="7" t="str">
        <f>[1]Table!B4</f>
        <v>LOPIGB</v>
      </c>
      <c r="I2" s="7" t="str">
        <f>[1]Table!C4</f>
        <v>126550</v>
      </c>
      <c r="J2" s="9" t="str">
        <f>D2</f>
        <v>GRANT CLAIM</v>
      </c>
    </row>
    <row r="3" spans="1:10" x14ac:dyDescent="0.35">
      <c r="A3" s="4" t="s">
        <v>10</v>
      </c>
      <c r="B3" s="5" t="s">
        <v>11</v>
      </c>
      <c r="C3" s="6">
        <f>[1]Table!A5</f>
        <v>45190</v>
      </c>
      <c r="D3" s="7" t="str">
        <f>[1]Table!H5</f>
        <v>AGENCY FEE-TACT.ADV</v>
      </c>
      <c r="E3" s="7" t="str">
        <f>[1]Table!I5</f>
        <v>Camp and GM Marketin</v>
      </c>
      <c r="F3" s="7" t="str">
        <f>[1]Table!D5</f>
        <v>TAG EUROPE LTD</v>
      </c>
      <c r="G3" s="8">
        <f>[1]Table!F5</f>
        <v>50193.770000000004</v>
      </c>
      <c r="H3" s="7" t="str">
        <f>[1]Table!B5</f>
        <v>LOPIGB</v>
      </c>
      <c r="I3" s="7" t="str">
        <f>[1]Table!C5</f>
        <v>126562</v>
      </c>
      <c r="J3" s="9" t="str">
        <f t="shared" ref="J3:J20" si="0">D3</f>
        <v>AGENCY FEE-TACT.ADV</v>
      </c>
    </row>
    <row r="4" spans="1:10" s="11" customFormat="1" x14ac:dyDescent="0.35">
      <c r="A4" s="4" t="s">
        <v>10</v>
      </c>
      <c r="B4" s="5" t="s">
        <v>11</v>
      </c>
      <c r="C4" s="6">
        <f>[1]Table!A6</f>
        <v>45198</v>
      </c>
      <c r="D4" s="7" t="str">
        <f>[1]Table!H6</f>
        <v>FCO RENT PREPAID 4YR</v>
      </c>
      <c r="E4" s="7" t="str">
        <f>[1]Table!I6</f>
        <v>Financial Accounts</v>
      </c>
      <c r="F4" s="7" t="str">
        <f>[1]Table!D6</f>
        <v>FOREIGN COMMONWEALTH</v>
      </c>
      <c r="G4" s="8">
        <f>[1]Table!F6</f>
        <v>175436.05</v>
      </c>
      <c r="H4" s="7" t="str">
        <f>[1]Table!B6</f>
        <v>LOPIGB</v>
      </c>
      <c r="I4" s="7" t="str">
        <f>[1]Table!C6</f>
        <v>126576</v>
      </c>
      <c r="J4" s="10" t="str">
        <f t="shared" si="0"/>
        <v>FCO RENT PREPAID 4YR</v>
      </c>
    </row>
    <row r="5" spans="1:10" s="11" customFormat="1" x14ac:dyDescent="0.35">
      <c r="A5" s="4" t="s">
        <v>10</v>
      </c>
      <c r="B5" s="5" t="s">
        <v>11</v>
      </c>
      <c r="C5" s="6">
        <f>[1]Table!A7</f>
        <v>45197</v>
      </c>
      <c r="D5" s="7" t="str">
        <f>[1]Table!H7</f>
        <v>EVALUATION - GENERAL</v>
      </c>
      <c r="E5" s="7" t="str">
        <f>[1]Table!I7</f>
        <v>Evaluation</v>
      </c>
      <c r="F5" s="7" t="str">
        <f>[1]Table!D7</f>
        <v>KUBI KALLOO LTD</v>
      </c>
      <c r="G5" s="8">
        <f>[1]Table!F7</f>
        <v>24696.52</v>
      </c>
      <c r="H5" s="7" t="str">
        <f>[1]Table!B7</f>
        <v>LOPIGB</v>
      </c>
      <c r="I5" s="7" t="str">
        <f>[1]Table!C7</f>
        <v>126580</v>
      </c>
      <c r="J5" s="10" t="str">
        <f t="shared" si="0"/>
        <v>EVALUATION - GENERAL</v>
      </c>
    </row>
    <row r="6" spans="1:10" s="11" customFormat="1" x14ac:dyDescent="0.35">
      <c r="A6" s="4" t="s">
        <v>10</v>
      </c>
      <c r="B6" s="5" t="s">
        <v>11</v>
      </c>
      <c r="C6" s="6">
        <f>[1]Table!A9</f>
        <v>45202</v>
      </c>
      <c r="D6" s="7" t="str">
        <f>[1]Table!H9</f>
        <v>SOFTWARE DEVELOPMENT</v>
      </c>
      <c r="E6" s="7" t="str">
        <f>[1]Table!I9</f>
        <v>Data &amp; Analytics</v>
      </c>
      <c r="F6" s="7" t="str">
        <f>[1]Table!D9</f>
        <v>BRAMBLE HUB LIMITED</v>
      </c>
      <c r="G6" s="8">
        <f>[1]Table!F9</f>
        <v>149100</v>
      </c>
      <c r="H6" s="7" t="str">
        <f>[1]Table!B9</f>
        <v>LOPIGB</v>
      </c>
      <c r="I6" s="7" t="str">
        <f>[1]Table!C9</f>
        <v>126601</v>
      </c>
      <c r="J6" s="10" t="str">
        <f t="shared" si="0"/>
        <v>SOFTWARE DEVELOPMENT</v>
      </c>
    </row>
    <row r="7" spans="1:10" s="11" customFormat="1" x14ac:dyDescent="0.35">
      <c r="A7" s="4" t="s">
        <v>10</v>
      </c>
      <c r="B7" s="5" t="s">
        <v>11</v>
      </c>
      <c r="C7" s="6">
        <f>[1]Table!A10</f>
        <v>45203</v>
      </c>
      <c r="D7" s="7" t="str">
        <f>[1]Table!H10</f>
        <v>SOFTWARE PURCHASES</v>
      </c>
      <c r="E7" s="7" t="str">
        <f>[1]Table!I10</f>
        <v>Technology</v>
      </c>
      <c r="F7" s="7" t="str">
        <f>[1]Table!D10</f>
        <v>BYTES SOFTWARE SERVI</v>
      </c>
      <c r="G7" s="8">
        <f>[1]Table!F10</f>
        <v>22582.32</v>
      </c>
      <c r="H7" s="7" t="str">
        <f>[1]Table!B10</f>
        <v>LOPIGB</v>
      </c>
      <c r="I7" s="7" t="str">
        <f>[1]Table!C10</f>
        <v>126624</v>
      </c>
      <c r="J7" s="10" t="str">
        <f t="shared" si="0"/>
        <v>SOFTWARE PURCHASES</v>
      </c>
    </row>
    <row r="8" spans="1:10" s="11" customFormat="1" x14ac:dyDescent="0.35">
      <c r="A8" s="4" t="s">
        <v>10</v>
      </c>
      <c r="B8" s="5" t="s">
        <v>11</v>
      </c>
      <c r="C8" s="6">
        <f>[1]Table!A11</f>
        <v>45208</v>
      </c>
      <c r="D8" s="7" t="str">
        <f>[1]Table!H11</f>
        <v>STAND RENTAL-TRADE F</v>
      </c>
      <c r="E8" s="7" t="str">
        <f>[1]Table!I11</f>
        <v>Events Central</v>
      </c>
      <c r="F8" s="7" t="str">
        <f>[1]Table!D11</f>
        <v>EQUINOX DESIGN LTD</v>
      </c>
      <c r="G8" s="8">
        <f>[1]Table!F11</f>
        <v>30012.68</v>
      </c>
      <c r="H8" s="7" t="str">
        <f>[1]Table!B11</f>
        <v>LOPIGB</v>
      </c>
      <c r="I8" s="7" t="str">
        <f>[1]Table!C11</f>
        <v>126646</v>
      </c>
      <c r="J8" s="10" t="str">
        <f t="shared" si="0"/>
        <v>STAND RENTAL-TRADE F</v>
      </c>
    </row>
    <row r="9" spans="1:10" s="11" customFormat="1" x14ac:dyDescent="0.35">
      <c r="A9" s="4" t="s">
        <v>10</v>
      </c>
      <c r="B9" s="5" t="s">
        <v>11</v>
      </c>
      <c r="C9" s="6">
        <f>[1]Table!A12</f>
        <v>45208</v>
      </c>
      <c r="D9" s="7" t="str">
        <f>[1]Table!H12</f>
        <v>STAND RENTAL-TRADE F</v>
      </c>
      <c r="E9" s="7" t="str">
        <f>[1]Table!I12</f>
        <v>Events Central</v>
      </c>
      <c r="F9" s="7" t="str">
        <f>[1]Table!D12</f>
        <v>EQUINOX DESIGN LTD</v>
      </c>
      <c r="G9" s="8">
        <f>[1]Table!F12</f>
        <v>42875.25</v>
      </c>
      <c r="H9" s="7" t="str">
        <f>[1]Table!B12</f>
        <v>LOPIGB</v>
      </c>
      <c r="I9" s="7" t="str">
        <f>[1]Table!C12</f>
        <v>126648</v>
      </c>
      <c r="J9" s="10" t="str">
        <f t="shared" si="0"/>
        <v>STAND RENTAL-TRADE F</v>
      </c>
    </row>
    <row r="10" spans="1:10" s="11" customFormat="1" x14ac:dyDescent="0.35">
      <c r="A10" s="4" t="s">
        <v>10</v>
      </c>
      <c r="B10" s="5" t="s">
        <v>11</v>
      </c>
      <c r="C10" s="6">
        <f>[1]Table!A13</f>
        <v>45199</v>
      </c>
      <c r="D10" s="7" t="str">
        <f>[1]Table!H13</f>
        <v>E COMM POST PACKING</v>
      </c>
      <c r="E10" s="7" t="str">
        <f>[1]Table!I13</f>
        <v>R O W TFL SHOP</v>
      </c>
      <c r="F10" s="7" t="str">
        <f>[1]Table!D13</f>
        <v>GRANBY MARKETING SER</v>
      </c>
      <c r="G10" s="8">
        <f>[1]Table!F13</f>
        <v>34952.29</v>
      </c>
      <c r="H10" s="7" t="str">
        <f>[1]Table!B13</f>
        <v>LOPIGB</v>
      </c>
      <c r="I10" s="7" t="str">
        <f>[1]Table!C13</f>
        <v>126651</v>
      </c>
      <c r="J10" s="10" t="str">
        <f t="shared" si="0"/>
        <v>E COMM POST PACKING</v>
      </c>
    </row>
    <row r="11" spans="1:10" s="11" customFormat="1" x14ac:dyDescent="0.35">
      <c r="A11" s="4" t="s">
        <v>10</v>
      </c>
      <c r="B11" s="5" t="s">
        <v>11</v>
      </c>
      <c r="C11" s="6">
        <f>[1]Table!A14</f>
        <v>45216</v>
      </c>
      <c r="D11" s="7" t="s">
        <v>13</v>
      </c>
      <c r="E11" s="7" t="str">
        <f>[1]Table!I14</f>
        <v>Evaluation</v>
      </c>
      <c r="F11" s="7" t="str">
        <f>[1]Table!D14</f>
        <v>STRATEGIC RESEARCH &amp;</v>
      </c>
      <c r="G11" s="8">
        <f>[1]Table!F14</f>
        <v>23980</v>
      </c>
      <c r="H11" s="7" t="str">
        <f>[1]Table!B14</f>
        <v>LOPIGB</v>
      </c>
      <c r="I11" s="7" t="str">
        <f>[1]Table!C14</f>
        <v>126678</v>
      </c>
      <c r="J11" s="10" t="str">
        <f t="shared" si="0"/>
        <v>EVALUATION - GENERAL</v>
      </c>
    </row>
    <row r="12" spans="1:10" s="11" customFormat="1" x14ac:dyDescent="0.35">
      <c r="A12" s="4" t="s">
        <v>10</v>
      </c>
      <c r="B12" s="5" t="s">
        <v>11</v>
      </c>
      <c r="C12" s="6">
        <f>[1]Table!A15</f>
        <v>45218</v>
      </c>
      <c r="D12" s="7" t="str">
        <f>[1]Table!H15</f>
        <v>FILM, AUDIO VISUAL</v>
      </c>
      <c r="E12" s="7" t="str">
        <f>[1]Table!I15</f>
        <v>Camp and GM Marketin</v>
      </c>
      <c r="F12" s="7" t="str">
        <f>[1]Table!D15</f>
        <v>TAG EUROPE LTD</v>
      </c>
      <c r="G12" s="8">
        <f>[1]Table!F15</f>
        <v>51982.53</v>
      </c>
      <c r="H12" s="7" t="str">
        <f>[1]Table!B15</f>
        <v>LOPIGB</v>
      </c>
      <c r="I12" s="7" t="str">
        <f>[1]Table!C15</f>
        <v>126688</v>
      </c>
      <c r="J12" s="10" t="str">
        <f t="shared" si="0"/>
        <v>FILM, AUDIO VISUAL</v>
      </c>
    </row>
    <row r="13" spans="1:10" s="11" customFormat="1" x14ac:dyDescent="0.35">
      <c r="A13" s="4" t="s">
        <v>10</v>
      </c>
      <c r="B13" s="5" t="s">
        <v>11</v>
      </c>
      <c r="C13" s="6">
        <f>[1]Table!A16</f>
        <v>45218</v>
      </c>
      <c r="D13" s="7" t="str">
        <f>[1]Table!H16</f>
        <v>AGENCY FEE-TACT.ADV</v>
      </c>
      <c r="E13" s="7" t="str">
        <f>[1]Table!I16</f>
        <v>Camp and GM Marketin</v>
      </c>
      <c r="F13" s="7" t="str">
        <f>[1]Table!D16</f>
        <v>TAG EUROPE LTD</v>
      </c>
      <c r="G13" s="8">
        <f>[1]Table!F16</f>
        <v>50193.770000000004</v>
      </c>
      <c r="H13" s="7" t="str">
        <f>[1]Table!B16</f>
        <v>LOPIGB</v>
      </c>
      <c r="I13" s="7" t="str">
        <f>[1]Table!C16</f>
        <v>126690</v>
      </c>
      <c r="J13" s="10" t="str">
        <f t="shared" si="0"/>
        <v>AGENCY FEE-TACT.ADV</v>
      </c>
    </row>
    <row r="14" spans="1:10" s="11" customFormat="1" x14ac:dyDescent="0.35">
      <c r="A14" s="4" t="s">
        <v>10</v>
      </c>
      <c r="B14" s="5" t="s">
        <v>11</v>
      </c>
      <c r="C14" s="6">
        <f>[1]Table!A17</f>
        <v>45170</v>
      </c>
      <c r="D14" s="7" t="s">
        <v>12</v>
      </c>
      <c r="E14" s="7" t="str">
        <f>[1]Table!I17</f>
        <v>Retail Central Onlin</v>
      </c>
      <c r="F14" s="7" t="str">
        <f>[1]Table!D17</f>
        <v>GRANBY MARKETING SER</v>
      </c>
      <c r="G14" s="8">
        <f>[1]Table!F17</f>
        <v>120135.05</v>
      </c>
      <c r="H14" s="7" t="str">
        <f>[1]Table!B17</f>
        <v>LOPIGB</v>
      </c>
      <c r="I14" s="7" t="str">
        <f>[1]Table!C17</f>
        <v>126696</v>
      </c>
      <c r="J14" s="10" t="str">
        <f t="shared" si="0"/>
        <v>WAREHOUSE/STORAGE FEES</v>
      </c>
    </row>
    <row r="15" spans="1:10" s="11" customFormat="1" x14ac:dyDescent="0.35">
      <c r="A15" s="4" t="s">
        <v>10</v>
      </c>
      <c r="B15" s="5" t="s">
        <v>11</v>
      </c>
      <c r="C15" s="6">
        <f>[1]Table!A18</f>
        <v>45225</v>
      </c>
      <c r="D15" s="7" t="str">
        <f>[1]Table!H18</f>
        <v>GENERAL-IMAGE ADVTG</v>
      </c>
      <c r="E15" s="7" t="str">
        <f>[1]Table!I18</f>
        <v>Camp and GM Marketin</v>
      </c>
      <c r="F15" s="7" t="str">
        <f>[1]Table!D18</f>
        <v>BRITISH AIRWAYS PLC</v>
      </c>
      <c r="G15" s="8">
        <f>[1]Table!F18</f>
        <v>425000</v>
      </c>
      <c r="H15" s="7" t="str">
        <f>[1]Table!B18</f>
        <v>LOPIGB</v>
      </c>
      <c r="I15" s="7" t="str">
        <f>[1]Table!C18</f>
        <v>126711</v>
      </c>
      <c r="J15" s="10" t="str">
        <f t="shared" si="0"/>
        <v>GENERAL-IMAGE ADVTG</v>
      </c>
    </row>
    <row r="16" spans="1:10" s="11" customFormat="1" x14ac:dyDescent="0.35">
      <c r="A16" s="4" t="s">
        <v>10</v>
      </c>
      <c r="B16" s="5" t="s">
        <v>11</v>
      </c>
      <c r="C16" s="6">
        <f>[1]Table!A20</f>
        <v>45223</v>
      </c>
      <c r="D16" s="7" t="s">
        <v>14</v>
      </c>
      <c r="E16" s="7" t="str">
        <f>[1]Table!I20</f>
        <v>Berlin</v>
      </c>
      <c r="F16" s="7" t="str">
        <f>[1]Table!D20</f>
        <v>OMD (GERMANY) EUR</v>
      </c>
      <c r="G16" s="8">
        <f>[1]Table!F20</f>
        <v>135258.29999999999</v>
      </c>
      <c r="H16" s="7" t="str">
        <f>[1]Table!B20</f>
        <v>LOPIOS</v>
      </c>
      <c r="I16" s="7" t="str">
        <f>[1]Table!C20</f>
        <v>16770</v>
      </c>
      <c r="J16" s="10" t="str">
        <f t="shared" si="0"/>
        <v>MEDIA BRIEFS</v>
      </c>
    </row>
    <row r="17" spans="1:46" s="11" customFormat="1" x14ac:dyDescent="0.35">
      <c r="A17" s="4" t="s">
        <v>10</v>
      </c>
      <c r="B17" s="5" t="s">
        <v>11</v>
      </c>
      <c r="C17" s="6">
        <f>[1]Table!A21</f>
        <v>45223</v>
      </c>
      <c r="D17" s="7" t="s">
        <v>14</v>
      </c>
      <c r="E17" s="7" t="str">
        <f>[1]Table!I21</f>
        <v>Berlin</v>
      </c>
      <c r="F17" s="7" t="str">
        <f>[1]Table!D21</f>
        <v>OMD (GERMANY) EUR</v>
      </c>
      <c r="G17" s="8">
        <f>[1]Table!F21</f>
        <v>65164.66</v>
      </c>
      <c r="H17" s="7" t="str">
        <f>[1]Table!B21</f>
        <v>LOPIOS</v>
      </c>
      <c r="I17" s="7" t="str">
        <f>[1]Table!C21</f>
        <v>16773</v>
      </c>
      <c r="J17" s="10" t="str">
        <f t="shared" si="0"/>
        <v>MEDIA BRIEFS</v>
      </c>
    </row>
    <row r="18" spans="1:46" s="11" customFormat="1" x14ac:dyDescent="0.35">
      <c r="A18" s="4" t="s">
        <v>10</v>
      </c>
      <c r="B18" s="5" t="s">
        <v>11</v>
      </c>
      <c r="C18" s="6">
        <f>[1]Table!A22</f>
        <v>45223</v>
      </c>
      <c r="D18" s="7" t="str">
        <f>[1]Table!H22</f>
        <v>MEDIA BRIEFS</v>
      </c>
      <c r="E18" s="7" t="str">
        <f>[1]Table!I22</f>
        <v>Berlin</v>
      </c>
      <c r="F18" s="7" t="str">
        <f>[1]Table!D22</f>
        <v>OMD (GERMANY) EUR</v>
      </c>
      <c r="G18" s="8">
        <f>[1]Table!F22</f>
        <v>360950.55</v>
      </c>
      <c r="H18" s="7" t="str">
        <f>[1]Table!B22</f>
        <v>LOPIOS</v>
      </c>
      <c r="I18" s="7" t="str">
        <f>[1]Table!C22</f>
        <v>16775</v>
      </c>
      <c r="J18" s="10" t="str">
        <f t="shared" si="0"/>
        <v>MEDIA BRIEFS</v>
      </c>
    </row>
    <row r="19" spans="1:46" s="12" customFormat="1" x14ac:dyDescent="0.35">
      <c r="A19" s="4" t="s">
        <v>10</v>
      </c>
      <c r="B19" s="5" t="s">
        <v>11</v>
      </c>
      <c r="C19" s="6">
        <f>[1]Table!A23</f>
        <v>45223</v>
      </c>
      <c r="D19" s="7" t="s">
        <v>14</v>
      </c>
      <c r="E19" s="7" t="str">
        <f>[1]Table!I23</f>
        <v>Berlin</v>
      </c>
      <c r="F19" s="7" t="str">
        <f>[1]Table!D23</f>
        <v>OMD (GERMANY) EUR</v>
      </c>
      <c r="G19" s="8">
        <f>[1]Table!F23</f>
        <v>137059.43</v>
      </c>
      <c r="H19" s="7" t="str">
        <f>[1]Table!B23</f>
        <v>LOPIOS</v>
      </c>
      <c r="I19" s="7" t="str">
        <f>[1]Table!C23</f>
        <v>16777</v>
      </c>
      <c r="J19" s="10" t="str">
        <f t="shared" si="0"/>
        <v>MEDIA BRIEFS</v>
      </c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</row>
    <row r="20" spans="1:46" s="11" customFormat="1" x14ac:dyDescent="0.35">
      <c r="A20" s="4" t="s">
        <v>10</v>
      </c>
      <c r="B20" s="5" t="s">
        <v>11</v>
      </c>
      <c r="C20" s="6">
        <f>[1]Table!A24</f>
        <v>45223</v>
      </c>
      <c r="D20" s="7" t="s">
        <v>14</v>
      </c>
      <c r="E20" s="7" t="str">
        <f>[1]Table!I24</f>
        <v>Berlin</v>
      </c>
      <c r="F20" s="7" t="str">
        <f>[1]Table!D24</f>
        <v>OMD (GERMANY) EUR</v>
      </c>
      <c r="G20" s="8">
        <f>[1]Table!F24</f>
        <v>81068.86</v>
      </c>
      <c r="H20" s="7" t="str">
        <f>[1]Table!B24</f>
        <v>LOPIOS</v>
      </c>
      <c r="I20" s="7" t="str">
        <f>[1]Table!C24</f>
        <v>16779</v>
      </c>
      <c r="J20" s="10" t="str">
        <f t="shared" si="0"/>
        <v>MEDIA BRIEFS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 2023</vt:lpstr>
    </vt:vector>
  </TitlesOfParts>
  <Company>VistBritain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Lewis</dc:creator>
  <cp:lastModifiedBy>Angela Lewis</cp:lastModifiedBy>
  <dcterms:created xsi:type="dcterms:W3CDTF">2023-11-09T16:36:31Z</dcterms:created>
  <dcterms:modified xsi:type="dcterms:W3CDTF">2023-11-09T16:40:45Z</dcterms:modified>
</cp:coreProperties>
</file>