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2"/>
  <workbookPr defaultThemeVersion="166925"/>
  <mc:AlternateContent xmlns:mc="http://schemas.openxmlformats.org/markup-compatibility/2006">
    <mc:Choice Requires="x15">
      <x15ac:absPath xmlns:x15ac="http://schemas.microsoft.com/office/spreadsheetml/2010/11/ac" url="W:\TREASURY\Transparency Report\Report sent\"/>
    </mc:Choice>
  </mc:AlternateContent>
  <xr:revisionPtr revIDLastSave="0" documentId="8_{ECAA1B58-7E83-4E33-91D5-B234AE5EA416}" xr6:coauthVersionLast="36" xr6:coauthVersionMax="36" xr10:uidLastSave="{00000000-0000-0000-0000-000000000000}"/>
  <bookViews>
    <workbookView xWindow="0" yWindow="0" windowWidth="19200" windowHeight="6930" xr2:uid="{F9E6FFDB-4BE4-4F07-8877-9BFF101CA1F2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8" i="1" l="1"/>
  <c r="H18" i="1"/>
  <c r="G18" i="1"/>
  <c r="F18" i="1"/>
  <c r="E18" i="1"/>
  <c r="D18" i="1"/>
  <c r="J18" i="1" s="1"/>
  <c r="C18" i="1"/>
  <c r="I17" i="1"/>
  <c r="H17" i="1"/>
  <c r="G17" i="1"/>
  <c r="F17" i="1"/>
  <c r="E17" i="1"/>
  <c r="D17" i="1"/>
  <c r="J17" i="1" s="1"/>
  <c r="C17" i="1"/>
  <c r="J16" i="1"/>
  <c r="I16" i="1"/>
  <c r="H16" i="1"/>
  <c r="G16" i="1"/>
  <c r="F16" i="1"/>
  <c r="E16" i="1"/>
  <c r="C16" i="1"/>
  <c r="J15" i="1"/>
  <c r="I15" i="1"/>
  <c r="H15" i="1"/>
  <c r="G15" i="1"/>
  <c r="F15" i="1"/>
  <c r="E15" i="1"/>
  <c r="C15" i="1"/>
  <c r="I14" i="1"/>
  <c r="H14" i="1"/>
  <c r="G14" i="1"/>
  <c r="F14" i="1"/>
  <c r="E14" i="1"/>
  <c r="D14" i="1"/>
  <c r="J14" i="1" s="1"/>
  <c r="C14" i="1"/>
  <c r="I13" i="1"/>
  <c r="H13" i="1"/>
  <c r="G13" i="1"/>
  <c r="F13" i="1"/>
  <c r="E13" i="1"/>
  <c r="D13" i="1"/>
  <c r="J13" i="1" s="1"/>
  <c r="C13" i="1"/>
  <c r="J12" i="1"/>
  <c r="I12" i="1"/>
  <c r="H12" i="1"/>
  <c r="G12" i="1"/>
  <c r="F12" i="1"/>
  <c r="E12" i="1"/>
  <c r="C12" i="1"/>
  <c r="I11" i="1"/>
  <c r="H11" i="1"/>
  <c r="G11" i="1"/>
  <c r="F11" i="1"/>
  <c r="E11" i="1"/>
  <c r="D11" i="1"/>
  <c r="J11" i="1" s="1"/>
  <c r="C11" i="1"/>
  <c r="I10" i="1"/>
  <c r="H10" i="1"/>
  <c r="G10" i="1"/>
  <c r="F10" i="1"/>
  <c r="E10" i="1"/>
  <c r="D10" i="1"/>
  <c r="J10" i="1" s="1"/>
  <c r="C10" i="1"/>
  <c r="I9" i="1"/>
  <c r="H9" i="1"/>
  <c r="G9" i="1"/>
  <c r="F9" i="1"/>
  <c r="E9" i="1"/>
  <c r="D9" i="1"/>
  <c r="J9" i="1" s="1"/>
  <c r="C9" i="1"/>
  <c r="I8" i="1"/>
  <c r="H8" i="1"/>
  <c r="G8" i="1"/>
  <c r="F8" i="1"/>
  <c r="E8" i="1"/>
  <c r="D8" i="1"/>
  <c r="J8" i="1" s="1"/>
  <c r="C8" i="1"/>
  <c r="I7" i="1"/>
  <c r="H7" i="1"/>
  <c r="G7" i="1"/>
  <c r="F7" i="1"/>
  <c r="E7" i="1"/>
  <c r="D7" i="1"/>
  <c r="J7" i="1" s="1"/>
  <c r="C7" i="1"/>
  <c r="I6" i="1"/>
  <c r="H6" i="1"/>
  <c r="G6" i="1"/>
  <c r="F6" i="1"/>
  <c r="E6" i="1"/>
  <c r="D6" i="1"/>
  <c r="J6" i="1" s="1"/>
  <c r="C6" i="1"/>
  <c r="I5" i="1"/>
  <c r="H5" i="1"/>
  <c r="G5" i="1"/>
  <c r="F5" i="1"/>
  <c r="E5" i="1"/>
  <c r="D5" i="1"/>
  <c r="J5" i="1" s="1"/>
  <c r="C5" i="1"/>
  <c r="I4" i="1"/>
  <c r="H4" i="1"/>
  <c r="G4" i="1"/>
  <c r="F4" i="1"/>
  <c r="E4" i="1"/>
  <c r="D4" i="1"/>
  <c r="J4" i="1" s="1"/>
  <c r="C4" i="1"/>
  <c r="I3" i="1"/>
  <c r="H3" i="1"/>
  <c r="G3" i="1"/>
  <c r="F3" i="1"/>
  <c r="E3" i="1"/>
  <c r="D3" i="1"/>
  <c r="J3" i="1" s="1"/>
  <c r="C3" i="1"/>
  <c r="I2" i="1"/>
  <c r="H2" i="1"/>
  <c r="G2" i="1"/>
  <c r="F2" i="1"/>
  <c r="E2" i="1"/>
  <c r="D2" i="1"/>
  <c r="J2" i="1" s="1"/>
  <c r="C2" i="1"/>
</calcChain>
</file>

<file path=xl/sharedStrings.xml><?xml version="1.0" encoding="utf-8"?>
<sst xmlns="http://schemas.openxmlformats.org/spreadsheetml/2006/main" count="47" uniqueCount="15">
  <si>
    <t>Department</t>
  </si>
  <si>
    <t>Entity</t>
  </si>
  <si>
    <t>Document date</t>
  </si>
  <si>
    <t>Expense Type</t>
  </si>
  <si>
    <t>Expense Area (CC</t>
  </si>
  <si>
    <t>Supplier</t>
  </si>
  <si>
    <t>Amount GBP</t>
  </si>
  <si>
    <t>Document code</t>
  </si>
  <si>
    <t>Document number</t>
  </si>
  <si>
    <t>Narrative</t>
  </si>
  <si>
    <t>Department for Digital, Culture, Media and Sport</t>
  </si>
  <si>
    <t>Visitbritain</t>
  </si>
  <si>
    <t>GRANT</t>
  </si>
  <si>
    <t xml:space="preserve">DIGITAL PROGRAMME </t>
  </si>
  <si>
    <t>STAFF MEDICAL COSTS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</si>
</sst>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0" fillId="0" borderId="4" xfId="0" applyFill="1" applyBorder="1"/>
    <xf numFmtId="0" fontId="0" fillId="0" borderId="5" xfId="0" applyFill="1" applyBorder="1" applyAlignment="1">
      <alignment horizontal="center"/>
    </xf>
    <xf numFmtId="14" fontId="0" fillId="0" borderId="5" xfId="0" applyNumberFormat="1" applyFill="1" applyBorder="1"/>
    <xf numFmtId="0" fontId="0" fillId="0" borderId="5" xfId="0" applyFill="1" applyBorder="1"/>
    <xf numFmtId="4" fontId="0" fillId="0" borderId="5" xfId="0" applyNumberFormat="1" applyFill="1" applyBorder="1"/>
    <xf numFmtId="0" fontId="0" fillId="0" borderId="6" xfId="0" applyBorder="1"/>
    <xf numFmtId="0" fontId="0" fillId="0" borderId="6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EASURY/Transparency%20Report/Spend%20over%2025k%20workbo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wnload"/>
      <sheetName val="Craig Data"/>
      <sheetName val="Craig Data Plus"/>
      <sheetName val="Table"/>
      <sheetName val="Report"/>
      <sheetName val="Sample Data Format"/>
      <sheetName val="Tableold"/>
    </sheetNames>
    <sheetDataSet>
      <sheetData sheetId="0"/>
      <sheetData sheetId="1"/>
      <sheetData sheetId="2"/>
      <sheetData sheetId="3">
        <row r="4">
          <cell r="A4">
            <v>45161</v>
          </cell>
          <cell r="B4" t="str">
            <v>LOPIGB</v>
          </cell>
          <cell r="C4" t="str">
            <v>126431</v>
          </cell>
          <cell r="D4" t="str">
            <v>TAG EUROPE LTD</v>
          </cell>
          <cell r="F4">
            <v>50193.770000000004</v>
          </cell>
          <cell r="H4" t="str">
            <v>AGENCY FEE-TACT.ADV</v>
          </cell>
          <cell r="I4" t="str">
            <v>Camp and GM Marketin</v>
          </cell>
        </row>
        <row r="5">
          <cell r="A5">
            <v>45169</v>
          </cell>
          <cell r="B5" t="str">
            <v>LOPIGB</v>
          </cell>
          <cell r="C5" t="str">
            <v>126466</v>
          </cell>
          <cell r="D5" t="str">
            <v>THE CONTACT COMPANY</v>
          </cell>
          <cell r="F5">
            <v>48769.98</v>
          </cell>
          <cell r="H5" t="str">
            <v>CUSTOMER SERVICES</v>
          </cell>
          <cell r="I5" t="str">
            <v>E-Commerce</v>
          </cell>
        </row>
        <row r="6">
          <cell r="A6">
            <v>45174</v>
          </cell>
          <cell r="B6" t="str">
            <v>LOPIGB</v>
          </cell>
          <cell r="C6" t="str">
            <v>126475</v>
          </cell>
          <cell r="D6" t="str">
            <v>TRAVEL PLANET TMC LT</v>
          </cell>
          <cell r="F6">
            <v>191500</v>
          </cell>
          <cell r="H6" t="str">
            <v>CONTRACTORS</v>
          </cell>
          <cell r="I6" t="str">
            <v>Events Central</v>
          </cell>
        </row>
        <row r="7">
          <cell r="A7">
            <v>45174</v>
          </cell>
          <cell r="B7" t="str">
            <v>LOPIGB</v>
          </cell>
          <cell r="C7" t="str">
            <v>126479</v>
          </cell>
          <cell r="D7" t="str">
            <v>COMBINED PROPERTY C</v>
          </cell>
          <cell r="F7">
            <v>98750</v>
          </cell>
          <cell r="H7" t="str">
            <v>RENT</v>
          </cell>
          <cell r="I7" t="str">
            <v>Facilities Man</v>
          </cell>
        </row>
        <row r="8">
          <cell r="A8">
            <v>45175</v>
          </cell>
          <cell r="B8" t="str">
            <v>LOPIGB</v>
          </cell>
          <cell r="C8" t="str">
            <v>126482</v>
          </cell>
          <cell r="D8" t="str">
            <v>BRAMBLE HUB LIMITED</v>
          </cell>
          <cell r="F8">
            <v>135975</v>
          </cell>
          <cell r="H8" t="str">
            <v>SOFTWARE DEVELOPMENT</v>
          </cell>
          <cell r="I8" t="str">
            <v>Data &amp; Analytics</v>
          </cell>
        </row>
        <row r="9">
          <cell r="A9">
            <v>45176</v>
          </cell>
          <cell r="B9" t="str">
            <v>LOPIGB</v>
          </cell>
          <cell r="C9" t="str">
            <v>126497</v>
          </cell>
          <cell r="D9" t="str">
            <v>BRIGHTWIRE TECHNOLOG</v>
          </cell>
          <cell r="F9">
            <v>49750</v>
          </cell>
          <cell r="H9" t="str">
            <v>EMAIL AND CRM DATABA</v>
          </cell>
          <cell r="I9" t="str">
            <v>Digital &amp; Advocacy</v>
          </cell>
        </row>
        <row r="10">
          <cell r="A10">
            <v>45176</v>
          </cell>
          <cell r="B10" t="str">
            <v>LOPIGB</v>
          </cell>
          <cell r="C10" t="str">
            <v>126500</v>
          </cell>
          <cell r="D10" t="str">
            <v>BRANDWATCH - RUNTIME</v>
          </cell>
          <cell r="F10">
            <v>24367.41</v>
          </cell>
          <cell r="H10" t="str">
            <v>PRESS AND PR ACTIVIT</v>
          </cell>
          <cell r="I10" t="str">
            <v>Britain Content</v>
          </cell>
        </row>
        <row r="11">
          <cell r="A11">
            <v>45170</v>
          </cell>
          <cell r="B11" t="str">
            <v>LOPIGB</v>
          </cell>
          <cell r="C11" t="str">
            <v>126507</v>
          </cell>
          <cell r="D11" t="str">
            <v>UKINBOUND LTD</v>
          </cell>
          <cell r="F11">
            <v>45510</v>
          </cell>
          <cell r="H11" t="str">
            <v>STAND PURCHASE-TRADE</v>
          </cell>
          <cell r="I11" t="str">
            <v>B2B</v>
          </cell>
        </row>
        <row r="12">
          <cell r="A12">
            <v>45180</v>
          </cell>
          <cell r="B12" t="str">
            <v>LOPIGB</v>
          </cell>
          <cell r="C12" t="str">
            <v>126515</v>
          </cell>
          <cell r="D12" t="str">
            <v>BOURNEMOUTH CHRISTCH</v>
          </cell>
          <cell r="F12">
            <v>21325</v>
          </cell>
          <cell r="H12" t="str">
            <v>MEDIA BRIEFS</v>
          </cell>
          <cell r="I12" t="str">
            <v>Eng Head Part Engage</v>
          </cell>
        </row>
        <row r="13">
          <cell r="A13">
            <v>45180</v>
          </cell>
          <cell r="B13" t="str">
            <v>LOPIGB</v>
          </cell>
          <cell r="C13" t="str">
            <v>126517</v>
          </cell>
          <cell r="D13" t="str">
            <v>UNIT4 BUSINESS SOFTW</v>
          </cell>
          <cell r="F13">
            <v>34948.22</v>
          </cell>
          <cell r="H13" t="str">
            <v>SOFTWARE MAINTENANCE</v>
          </cell>
          <cell r="I13" t="str">
            <v>Technology</v>
          </cell>
        </row>
        <row r="14">
          <cell r="A14">
            <v>45187</v>
          </cell>
          <cell r="B14" t="str">
            <v>LOPIGB</v>
          </cell>
          <cell r="C14" t="str">
            <v>126544</v>
          </cell>
          <cell r="D14" t="str">
            <v>NEWCASTLE GATESHEAD</v>
          </cell>
          <cell r="F14">
            <v>110000</v>
          </cell>
          <cell r="I14" t="str">
            <v>DMO Review Funding</v>
          </cell>
        </row>
        <row r="15">
          <cell r="A15">
            <v>45188</v>
          </cell>
          <cell r="B15" t="str">
            <v>LOPIGB</v>
          </cell>
          <cell r="C15" t="str">
            <v>126555</v>
          </cell>
          <cell r="D15" t="str">
            <v>HISTORIC ENGLAND</v>
          </cell>
          <cell r="F15">
            <v>57296.25</v>
          </cell>
          <cell r="H15" t="str">
            <v>RENT</v>
          </cell>
          <cell r="I15" t="str">
            <v>Facilities Man</v>
          </cell>
        </row>
        <row r="16">
          <cell r="A16">
            <v>45118</v>
          </cell>
          <cell r="B16" t="str">
            <v>LOPIGB</v>
          </cell>
          <cell r="C16" t="str">
            <v>126568</v>
          </cell>
          <cell r="D16" t="str">
            <v>TITUS LEARNING LTD</v>
          </cell>
          <cell r="F16">
            <v>39848</v>
          </cell>
          <cell r="H16" t="str">
            <v>SOFTWARE DEVELOPMENT</v>
          </cell>
          <cell r="I16" t="str">
            <v>Transformation Proj</v>
          </cell>
        </row>
        <row r="17">
          <cell r="A17">
            <v>45165</v>
          </cell>
          <cell r="B17" t="str">
            <v>LOPIOS</v>
          </cell>
          <cell r="C17" t="str">
            <v>16723</v>
          </cell>
          <cell r="D17" t="str">
            <v>MEDIA EQUATION PTY L</v>
          </cell>
          <cell r="F17">
            <v>35910</v>
          </cell>
          <cell r="I17" t="str">
            <v>Digital &amp; Advocacy</v>
          </cell>
        </row>
        <row r="18">
          <cell r="A18">
            <v>45145</v>
          </cell>
          <cell r="B18" t="str">
            <v>LOPIOS</v>
          </cell>
          <cell r="C18" t="str">
            <v>16725</v>
          </cell>
          <cell r="D18" t="str">
            <v>OMAN INSURANCE COMPA</v>
          </cell>
          <cell r="F18">
            <v>44990.5</v>
          </cell>
          <cell r="I18" t="str">
            <v>Director APMEA</v>
          </cell>
        </row>
        <row r="19">
          <cell r="A19">
            <v>45181</v>
          </cell>
          <cell r="B19" t="str">
            <v>LOPIOS</v>
          </cell>
          <cell r="C19" t="str">
            <v>16736</v>
          </cell>
          <cell r="D19" t="str">
            <v>BUZZ EXHIBITIONS PRI</v>
          </cell>
          <cell r="F19">
            <v>42450.5</v>
          </cell>
          <cell r="H19" t="str">
            <v>SALES MISS.-TRDE FRS</v>
          </cell>
          <cell r="I19" t="str">
            <v>Mumbai</v>
          </cell>
        </row>
        <row r="20">
          <cell r="A20">
            <v>45197</v>
          </cell>
          <cell r="B20" t="str">
            <v>NYPI</v>
          </cell>
          <cell r="C20" t="str">
            <v>14825</v>
          </cell>
          <cell r="D20" t="str">
            <v>PARC 55 LESSEE LLC</v>
          </cell>
          <cell r="F20">
            <v>78740.160000000003</v>
          </cell>
          <cell r="H20" t="str">
            <v>HOTACC &amp; SUB (STAFF)</v>
          </cell>
          <cell r="I20" t="str">
            <v>N. Amer Travel Trade</v>
          </cell>
        </row>
      </sheetData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126BF6-F5D0-477E-BC47-1AC30026BBA3}">
  <dimension ref="A1:J18"/>
  <sheetViews>
    <sheetView tabSelected="1" workbookViewId="0">
      <selection activeCell="D20" sqref="D20"/>
    </sheetView>
  </sheetViews>
  <sheetFormatPr defaultRowHeight="14.5" x14ac:dyDescent="0.35"/>
  <cols>
    <col min="1" max="1" width="41.90625" bestFit="1" customWidth="1"/>
    <col min="2" max="2" width="9.7265625" bestFit="1" customWidth="1"/>
    <col min="3" max="3" width="13.90625" bestFit="1" customWidth="1"/>
    <col min="4" max="4" width="23.36328125" bestFit="1" customWidth="1"/>
    <col min="5" max="5" width="20.90625" bestFit="1" customWidth="1"/>
    <col min="6" max="6" width="23.54296875" bestFit="1" customWidth="1"/>
    <col min="7" max="7" width="11.54296875" bestFit="1" customWidth="1"/>
    <col min="8" max="8" width="14.08984375" bestFit="1" customWidth="1"/>
    <col min="9" max="9" width="16.7265625" bestFit="1" customWidth="1"/>
    <col min="10" max="10" width="23.36328125" bestFit="1" customWidth="1"/>
  </cols>
  <sheetData>
    <row r="1" spans="1:10" x14ac:dyDescent="0.3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3" t="s">
        <v>9</v>
      </c>
    </row>
    <row r="2" spans="1:10" x14ac:dyDescent="0.35">
      <c r="A2" s="4" t="s">
        <v>10</v>
      </c>
      <c r="B2" s="5" t="s">
        <v>11</v>
      </c>
      <c r="C2" s="6">
        <f>[1]Table!A4</f>
        <v>45161</v>
      </c>
      <c r="D2" s="7" t="str">
        <f>[1]Table!H4</f>
        <v>AGENCY FEE-TACT.ADV</v>
      </c>
      <c r="E2" s="7" t="str">
        <f>[1]Table!I4</f>
        <v>Camp and GM Marketin</v>
      </c>
      <c r="F2" s="7" t="str">
        <f>[1]Table!D4</f>
        <v>TAG EUROPE LTD</v>
      </c>
      <c r="G2" s="8">
        <f>[1]Table!F4</f>
        <v>50193.770000000004</v>
      </c>
      <c r="H2" s="7" t="str">
        <f>[1]Table!B4</f>
        <v>LOPIGB</v>
      </c>
      <c r="I2" s="7" t="str">
        <f>[1]Table!C4</f>
        <v>126431</v>
      </c>
      <c r="J2" s="9" t="str">
        <f>D2</f>
        <v>AGENCY FEE-TACT.ADV</v>
      </c>
    </row>
    <row r="3" spans="1:10" x14ac:dyDescent="0.35">
      <c r="A3" s="4" t="s">
        <v>10</v>
      </c>
      <c r="B3" s="5" t="s">
        <v>11</v>
      </c>
      <c r="C3" s="6">
        <f>[1]Table!A5</f>
        <v>45169</v>
      </c>
      <c r="D3" s="7" t="str">
        <f>[1]Table!H5</f>
        <v>CUSTOMER SERVICES</v>
      </c>
      <c r="E3" s="7" t="str">
        <f>[1]Table!I5</f>
        <v>E-Commerce</v>
      </c>
      <c r="F3" s="7" t="str">
        <f>[1]Table!D5</f>
        <v>THE CONTACT COMPANY</v>
      </c>
      <c r="G3" s="8">
        <f>[1]Table!F5</f>
        <v>48769.98</v>
      </c>
      <c r="H3" s="7" t="str">
        <f>[1]Table!B5</f>
        <v>LOPIGB</v>
      </c>
      <c r="I3" s="7" t="str">
        <f>[1]Table!C5</f>
        <v>126466</v>
      </c>
      <c r="J3" s="9" t="str">
        <f t="shared" ref="J3:J18" si="0">D3</f>
        <v>CUSTOMER SERVICES</v>
      </c>
    </row>
    <row r="4" spans="1:10" x14ac:dyDescent="0.35">
      <c r="A4" s="4" t="s">
        <v>10</v>
      </c>
      <c r="B4" s="5" t="s">
        <v>11</v>
      </c>
      <c r="C4" s="6">
        <f>[1]Table!A6</f>
        <v>45174</v>
      </c>
      <c r="D4" s="7" t="str">
        <f>[1]Table!H6</f>
        <v>CONTRACTORS</v>
      </c>
      <c r="E4" s="7" t="str">
        <f>[1]Table!I6</f>
        <v>Events Central</v>
      </c>
      <c r="F4" s="7" t="str">
        <f>[1]Table!D6</f>
        <v>TRAVEL PLANET TMC LT</v>
      </c>
      <c r="G4" s="8">
        <f>[1]Table!F6</f>
        <v>191500</v>
      </c>
      <c r="H4" s="7" t="str">
        <f>[1]Table!B6</f>
        <v>LOPIGB</v>
      </c>
      <c r="I4" s="7" t="str">
        <f>[1]Table!C6</f>
        <v>126475</v>
      </c>
      <c r="J4" s="10" t="str">
        <f t="shared" si="0"/>
        <v>CONTRACTORS</v>
      </c>
    </row>
    <row r="5" spans="1:10" x14ac:dyDescent="0.35">
      <c r="A5" s="4" t="s">
        <v>10</v>
      </c>
      <c r="B5" s="5" t="s">
        <v>11</v>
      </c>
      <c r="C5" s="6">
        <f>[1]Table!A7</f>
        <v>45174</v>
      </c>
      <c r="D5" s="7" t="str">
        <f>[1]Table!H7</f>
        <v>RENT</v>
      </c>
      <c r="E5" s="7" t="str">
        <f>[1]Table!I7</f>
        <v>Facilities Man</v>
      </c>
      <c r="F5" s="7" t="str">
        <f>[1]Table!D7</f>
        <v>COMBINED PROPERTY C</v>
      </c>
      <c r="G5" s="8">
        <f>[1]Table!F7</f>
        <v>98750</v>
      </c>
      <c r="H5" s="7" t="str">
        <f>[1]Table!B7</f>
        <v>LOPIGB</v>
      </c>
      <c r="I5" s="7" t="str">
        <f>[1]Table!C7</f>
        <v>126479</v>
      </c>
      <c r="J5" s="10" t="str">
        <f t="shared" si="0"/>
        <v>RENT</v>
      </c>
    </row>
    <row r="6" spans="1:10" x14ac:dyDescent="0.35">
      <c r="A6" s="4" t="s">
        <v>10</v>
      </c>
      <c r="B6" s="5" t="s">
        <v>11</v>
      </c>
      <c r="C6" s="6">
        <f>[1]Table!A8</f>
        <v>45175</v>
      </c>
      <c r="D6" s="7" t="str">
        <f>[1]Table!H8</f>
        <v>SOFTWARE DEVELOPMENT</v>
      </c>
      <c r="E6" s="7" t="str">
        <f>[1]Table!I8</f>
        <v>Data &amp; Analytics</v>
      </c>
      <c r="F6" s="7" t="str">
        <f>[1]Table!D8</f>
        <v>BRAMBLE HUB LIMITED</v>
      </c>
      <c r="G6" s="8">
        <f>[1]Table!F8</f>
        <v>135975</v>
      </c>
      <c r="H6" s="7" t="str">
        <f>[1]Table!B8</f>
        <v>LOPIGB</v>
      </c>
      <c r="I6" s="7" t="str">
        <f>[1]Table!C8</f>
        <v>126482</v>
      </c>
      <c r="J6" s="10" t="str">
        <f t="shared" si="0"/>
        <v>SOFTWARE DEVELOPMENT</v>
      </c>
    </row>
    <row r="7" spans="1:10" x14ac:dyDescent="0.35">
      <c r="A7" s="4" t="s">
        <v>10</v>
      </c>
      <c r="B7" s="5" t="s">
        <v>11</v>
      </c>
      <c r="C7" s="6">
        <f>[1]Table!A9</f>
        <v>45176</v>
      </c>
      <c r="D7" s="7" t="str">
        <f>[1]Table!H9</f>
        <v>EMAIL AND CRM DATABA</v>
      </c>
      <c r="E7" s="7" t="str">
        <f>[1]Table!I9</f>
        <v>Digital &amp; Advocacy</v>
      </c>
      <c r="F7" s="7" t="str">
        <f>[1]Table!D9</f>
        <v>BRIGHTWIRE TECHNOLOG</v>
      </c>
      <c r="G7" s="8">
        <f>[1]Table!F9</f>
        <v>49750</v>
      </c>
      <c r="H7" s="7" t="str">
        <f>[1]Table!B9</f>
        <v>LOPIGB</v>
      </c>
      <c r="I7" s="7" t="str">
        <f>[1]Table!C9</f>
        <v>126497</v>
      </c>
      <c r="J7" s="10" t="str">
        <f t="shared" si="0"/>
        <v>EMAIL AND CRM DATABA</v>
      </c>
    </row>
    <row r="8" spans="1:10" x14ac:dyDescent="0.35">
      <c r="A8" s="4" t="s">
        <v>10</v>
      </c>
      <c r="B8" s="5" t="s">
        <v>11</v>
      </c>
      <c r="C8" s="6">
        <f>[1]Table!A10</f>
        <v>45176</v>
      </c>
      <c r="D8" s="7" t="str">
        <f>[1]Table!H10</f>
        <v>PRESS AND PR ACTIVIT</v>
      </c>
      <c r="E8" s="7" t="str">
        <f>[1]Table!I10</f>
        <v>Britain Content</v>
      </c>
      <c r="F8" s="7" t="str">
        <f>[1]Table!D10</f>
        <v>BRANDWATCH - RUNTIME</v>
      </c>
      <c r="G8" s="8">
        <f>[1]Table!F10</f>
        <v>24367.41</v>
      </c>
      <c r="H8" s="7" t="str">
        <f>[1]Table!B10</f>
        <v>LOPIGB</v>
      </c>
      <c r="I8" s="7" t="str">
        <f>[1]Table!C10</f>
        <v>126500</v>
      </c>
      <c r="J8" s="10" t="str">
        <f t="shared" si="0"/>
        <v>PRESS AND PR ACTIVIT</v>
      </c>
    </row>
    <row r="9" spans="1:10" x14ac:dyDescent="0.35">
      <c r="A9" s="4" t="s">
        <v>10</v>
      </c>
      <c r="B9" s="5" t="s">
        <v>11</v>
      </c>
      <c r="C9" s="6">
        <f>[1]Table!A11</f>
        <v>45170</v>
      </c>
      <c r="D9" s="7" t="str">
        <f>[1]Table!H11</f>
        <v>STAND PURCHASE-TRADE</v>
      </c>
      <c r="E9" s="7" t="str">
        <f>[1]Table!I11</f>
        <v>B2B</v>
      </c>
      <c r="F9" s="7" t="str">
        <f>[1]Table!D11</f>
        <v>UKINBOUND LTD</v>
      </c>
      <c r="G9" s="8">
        <f>[1]Table!F11</f>
        <v>45510</v>
      </c>
      <c r="H9" s="7" t="str">
        <f>[1]Table!B11</f>
        <v>LOPIGB</v>
      </c>
      <c r="I9" s="7" t="str">
        <f>[1]Table!C11</f>
        <v>126507</v>
      </c>
      <c r="J9" s="10" t="str">
        <f t="shared" si="0"/>
        <v>STAND PURCHASE-TRADE</v>
      </c>
    </row>
    <row r="10" spans="1:10" x14ac:dyDescent="0.35">
      <c r="A10" s="4" t="s">
        <v>10</v>
      </c>
      <c r="B10" s="5" t="s">
        <v>11</v>
      </c>
      <c r="C10" s="6">
        <f>[1]Table!A12</f>
        <v>45180</v>
      </c>
      <c r="D10" s="7" t="str">
        <f>[1]Table!H12</f>
        <v>MEDIA BRIEFS</v>
      </c>
      <c r="E10" s="7" t="str">
        <f>[1]Table!I12</f>
        <v>Eng Head Part Engage</v>
      </c>
      <c r="F10" s="7" t="str">
        <f>[1]Table!D12</f>
        <v>BOURNEMOUTH CHRISTCH</v>
      </c>
      <c r="G10" s="8">
        <f>[1]Table!F12</f>
        <v>21325</v>
      </c>
      <c r="H10" s="7" t="str">
        <f>[1]Table!B12</f>
        <v>LOPIGB</v>
      </c>
      <c r="I10" s="7" t="str">
        <f>[1]Table!C12</f>
        <v>126515</v>
      </c>
      <c r="J10" s="10" t="str">
        <f t="shared" si="0"/>
        <v>MEDIA BRIEFS</v>
      </c>
    </row>
    <row r="11" spans="1:10" x14ac:dyDescent="0.35">
      <c r="A11" s="4" t="s">
        <v>10</v>
      </c>
      <c r="B11" s="5" t="s">
        <v>11</v>
      </c>
      <c r="C11" s="6">
        <f>[1]Table!A13</f>
        <v>45180</v>
      </c>
      <c r="D11" s="7" t="str">
        <f>[1]Table!H13</f>
        <v>SOFTWARE MAINTENANCE</v>
      </c>
      <c r="E11" s="7" t="str">
        <f>[1]Table!I13</f>
        <v>Technology</v>
      </c>
      <c r="F11" s="7" t="str">
        <f>[1]Table!D13</f>
        <v>UNIT4 BUSINESS SOFTW</v>
      </c>
      <c r="G11" s="8">
        <f>[1]Table!F13</f>
        <v>34948.22</v>
      </c>
      <c r="H11" s="7" t="str">
        <f>[1]Table!B13</f>
        <v>LOPIGB</v>
      </c>
      <c r="I11" s="7" t="str">
        <f>[1]Table!C13</f>
        <v>126517</v>
      </c>
      <c r="J11" s="10" t="str">
        <f t="shared" si="0"/>
        <v>SOFTWARE MAINTENANCE</v>
      </c>
    </row>
    <row r="12" spans="1:10" x14ac:dyDescent="0.35">
      <c r="A12" s="4" t="s">
        <v>10</v>
      </c>
      <c r="B12" s="5" t="s">
        <v>11</v>
      </c>
      <c r="C12" s="6">
        <f>[1]Table!A14</f>
        <v>45187</v>
      </c>
      <c r="D12" s="7" t="s">
        <v>12</v>
      </c>
      <c r="E12" s="7" t="str">
        <f>[1]Table!I14</f>
        <v>DMO Review Funding</v>
      </c>
      <c r="F12" s="7" t="str">
        <f>[1]Table!D14</f>
        <v>NEWCASTLE GATESHEAD</v>
      </c>
      <c r="G12" s="8">
        <f>[1]Table!F14</f>
        <v>110000</v>
      </c>
      <c r="H12" s="7" t="str">
        <f>[1]Table!B14</f>
        <v>LOPIGB</v>
      </c>
      <c r="I12" s="7" t="str">
        <f>[1]Table!C14</f>
        <v>126544</v>
      </c>
      <c r="J12" s="10" t="str">
        <f t="shared" si="0"/>
        <v>GRANT</v>
      </c>
    </row>
    <row r="13" spans="1:10" x14ac:dyDescent="0.35">
      <c r="A13" s="4" t="s">
        <v>10</v>
      </c>
      <c r="B13" s="5" t="s">
        <v>11</v>
      </c>
      <c r="C13" s="6">
        <f>[1]Table!A15</f>
        <v>45188</v>
      </c>
      <c r="D13" s="7" t="str">
        <f>[1]Table!H15</f>
        <v>RENT</v>
      </c>
      <c r="E13" s="7" t="str">
        <f>[1]Table!I15</f>
        <v>Facilities Man</v>
      </c>
      <c r="F13" s="7" t="str">
        <f>[1]Table!D15</f>
        <v>HISTORIC ENGLAND</v>
      </c>
      <c r="G13" s="8">
        <f>[1]Table!F15</f>
        <v>57296.25</v>
      </c>
      <c r="H13" s="7" t="str">
        <f>[1]Table!B15</f>
        <v>LOPIGB</v>
      </c>
      <c r="I13" s="7" t="str">
        <f>[1]Table!C15</f>
        <v>126555</v>
      </c>
      <c r="J13" s="10" t="str">
        <f t="shared" si="0"/>
        <v>RENT</v>
      </c>
    </row>
    <row r="14" spans="1:10" x14ac:dyDescent="0.35">
      <c r="A14" s="4" t="s">
        <v>10</v>
      </c>
      <c r="B14" s="5" t="s">
        <v>11</v>
      </c>
      <c r="C14" s="6">
        <f>[1]Table!A16</f>
        <v>45118</v>
      </c>
      <c r="D14" s="7" t="str">
        <f>[1]Table!H16</f>
        <v>SOFTWARE DEVELOPMENT</v>
      </c>
      <c r="E14" s="7" t="str">
        <f>[1]Table!I16</f>
        <v>Transformation Proj</v>
      </c>
      <c r="F14" s="7" t="str">
        <f>[1]Table!D16</f>
        <v>TITUS LEARNING LTD</v>
      </c>
      <c r="G14" s="8">
        <f>[1]Table!F16</f>
        <v>39848</v>
      </c>
      <c r="H14" s="7" t="str">
        <f>[1]Table!B16</f>
        <v>LOPIGB</v>
      </c>
      <c r="I14" s="7" t="str">
        <f>[1]Table!C16</f>
        <v>126568</v>
      </c>
      <c r="J14" s="10" t="str">
        <f t="shared" si="0"/>
        <v>SOFTWARE DEVELOPMENT</v>
      </c>
    </row>
    <row r="15" spans="1:10" x14ac:dyDescent="0.35">
      <c r="A15" s="4" t="s">
        <v>10</v>
      </c>
      <c r="B15" s="5" t="s">
        <v>11</v>
      </c>
      <c r="C15" s="6">
        <f>[1]Table!A17</f>
        <v>45165</v>
      </c>
      <c r="D15" s="7" t="s">
        <v>13</v>
      </c>
      <c r="E15" s="7" t="str">
        <f>[1]Table!I17</f>
        <v>Digital &amp; Advocacy</v>
      </c>
      <c r="F15" s="7" t="str">
        <f>[1]Table!D17</f>
        <v>MEDIA EQUATION PTY L</v>
      </c>
      <c r="G15" s="8">
        <f>[1]Table!F17</f>
        <v>35910</v>
      </c>
      <c r="H15" s="7" t="str">
        <f>[1]Table!B17</f>
        <v>LOPIOS</v>
      </c>
      <c r="I15" s="7" t="str">
        <f>[1]Table!C17</f>
        <v>16723</v>
      </c>
      <c r="J15" s="10" t="str">
        <f t="shared" si="0"/>
        <v xml:space="preserve">DIGITAL PROGRAMME </v>
      </c>
    </row>
    <row r="16" spans="1:10" x14ac:dyDescent="0.35">
      <c r="A16" s="4" t="s">
        <v>10</v>
      </c>
      <c r="B16" s="5" t="s">
        <v>11</v>
      </c>
      <c r="C16" s="6">
        <f>[1]Table!A18</f>
        <v>45145</v>
      </c>
      <c r="D16" s="7" t="s">
        <v>14</v>
      </c>
      <c r="E16" s="7" t="str">
        <f>[1]Table!I18</f>
        <v>Director APMEA</v>
      </c>
      <c r="F16" s="7" t="str">
        <f>[1]Table!D18</f>
        <v>OMAN INSURANCE COMPA</v>
      </c>
      <c r="G16" s="8">
        <f>[1]Table!F18</f>
        <v>44990.5</v>
      </c>
      <c r="H16" s="7" t="str">
        <f>[1]Table!B18</f>
        <v>LOPIOS</v>
      </c>
      <c r="I16" s="7" t="str">
        <f>[1]Table!C18</f>
        <v>16725</v>
      </c>
      <c r="J16" s="10" t="str">
        <f t="shared" si="0"/>
        <v>STAFF MEDICAL COSTS</v>
      </c>
    </row>
    <row r="17" spans="1:10" x14ac:dyDescent="0.35">
      <c r="A17" s="4" t="s">
        <v>10</v>
      </c>
      <c r="B17" s="5" t="s">
        <v>11</v>
      </c>
      <c r="C17" s="6">
        <f>[1]Table!A19</f>
        <v>45181</v>
      </c>
      <c r="D17" s="7" t="str">
        <f>[1]Table!H19</f>
        <v>SALES MISS.-TRDE FRS</v>
      </c>
      <c r="E17" s="7" t="str">
        <f>[1]Table!I19</f>
        <v>Mumbai</v>
      </c>
      <c r="F17" s="7" t="str">
        <f>[1]Table!D19</f>
        <v>BUZZ EXHIBITIONS PRI</v>
      </c>
      <c r="G17" s="8">
        <f>[1]Table!F19</f>
        <v>42450.5</v>
      </c>
      <c r="H17" s="7" t="str">
        <f>[1]Table!B19</f>
        <v>LOPIOS</v>
      </c>
      <c r="I17" s="7" t="str">
        <f>[1]Table!C19</f>
        <v>16736</v>
      </c>
      <c r="J17" s="10" t="str">
        <f t="shared" si="0"/>
        <v>SALES MISS.-TRDE FRS</v>
      </c>
    </row>
    <row r="18" spans="1:10" x14ac:dyDescent="0.35">
      <c r="A18" s="4" t="s">
        <v>10</v>
      </c>
      <c r="B18" s="5" t="s">
        <v>11</v>
      </c>
      <c r="C18" s="6">
        <f>[1]Table!A20</f>
        <v>45197</v>
      </c>
      <c r="D18" s="7" t="str">
        <f>[1]Table!H20</f>
        <v>HOTACC &amp; SUB (STAFF)</v>
      </c>
      <c r="E18" s="7" t="str">
        <f>[1]Table!I20</f>
        <v>N. Amer Travel Trade</v>
      </c>
      <c r="F18" s="7" t="str">
        <f>[1]Table!D20</f>
        <v>PARC 55 LESSEE LLC</v>
      </c>
      <c r="G18" s="8">
        <f>[1]Table!F20</f>
        <v>78740.160000000003</v>
      </c>
      <c r="H18" s="7" t="str">
        <f>[1]Table!B20</f>
        <v>NYPI</v>
      </c>
      <c r="I18" s="7" t="str">
        <f>[1]Table!C20</f>
        <v>14825</v>
      </c>
      <c r="J18" s="10" t="str">
        <f t="shared" si="0"/>
        <v>HOTACC &amp; SUB (STAFF)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VistBritain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Angela Lewis</dc:creator>
  <cp:lastModifiedBy>Angela Lewis</cp:lastModifiedBy>
  <dcterms:created xsi:type="dcterms:W3CDTF">2023-10-06T11:21:45Z</dcterms:created>
  <dcterms:modified xsi:type="dcterms:W3CDTF">2023-10-06T11:22:36Z</dcterms:modified>
</cp:coreProperties>
</file>